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27" i="2" l="1"/>
  <c r="B27" i="2"/>
  <c r="D38" i="2" l="1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C10" i="2"/>
  <c r="B10" i="2"/>
  <c r="C21" i="2"/>
  <c r="C20" i="2" s="1"/>
  <c r="B21" i="2"/>
  <c r="B20" i="2" s="1"/>
  <c r="C9" i="2" l="1"/>
  <c r="D20" i="2"/>
  <c r="D21" i="2"/>
  <c r="B9" i="2"/>
  <c r="D10" i="2"/>
  <c r="C44" i="2" l="1"/>
  <c r="D27" i="2"/>
  <c r="B44" i="2"/>
  <c r="D9" i="2"/>
</calcChain>
</file>

<file path=xl/sharedStrings.xml><?xml version="1.0" encoding="utf-8"?>
<sst xmlns="http://schemas.openxmlformats.org/spreadsheetml/2006/main" count="49" uniqueCount="49">
  <si>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</si>
  <si>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</si>
  <si>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</si>
  <si>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</si>
  <si>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</si>
  <si>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</si>
  <si>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</si>
  <si>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</si>
  <si>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</si>
  <si>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</si>
  <si>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</si>
  <si>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</si>
  <si>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</si>
  <si>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</si>
  <si>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</si>
  <si>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</si>
  <si>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</si>
  <si>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</si>
  <si>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</si>
  <si>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</si>
  <si>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</si>
  <si>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</si>
  <si>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</si>
  <si>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</si>
  <si>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</si>
  <si>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</si>
  <si>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</si>
  <si>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</si>
  <si>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</si>
  <si>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</si>
  <si>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</si>
  <si>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</si>
  <si>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</si>
  <si>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</si>
  <si>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</si>
  <si>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</si>
  <si>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</si>
  <si>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</si>
  <si>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</si>
  <si>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</si>
  <si>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</si>
  <si>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</si>
  <si>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</si>
  <si>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</si>
  <si>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</si>
  <si>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</si>
  <si>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</si>
  <si>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на 01.07.2016 год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</si>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</sst>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5"/>
  <sheetViews>
    <sheetView showGridLines="0" tabSelected="1" zoomScale="70" zoomScaleNormal="70" workbookViewId="0">
      <selection activeCell="H24" sqref="H24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47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706536.4</v>
      </c>
      <c r="C9" s="37">
        <f>C10+C20</f>
        <v>401407.10000000003</v>
      </c>
      <c r="D9" s="23">
        <f>C9/B9</f>
        <v>0.5681336446360018</v>
      </c>
    </row>
    <row r="10" spans="1:4" ht="15.6" x14ac:dyDescent="0.25">
      <c r="A10" s="19" t="s">
        <v>30</v>
      </c>
      <c r="B10" s="24">
        <f>SUM(B11:B19)</f>
        <v>184396</v>
      </c>
      <c r="C10" s="24">
        <f>SUM(C11:C19)</f>
        <v>91470.2</v>
      </c>
      <c r="D10" s="23">
        <f t="shared" ref="D10:D43" si="0">C10/B10</f>
        <v>0.49605305971929975</v>
      </c>
    </row>
    <row r="11" spans="1:4" ht="15.6" x14ac:dyDescent="0.25">
      <c r="A11" s="21" t="s">
        <v>33</v>
      </c>
      <c r="B11" s="25">
        <v>142823.79999999999</v>
      </c>
      <c r="C11" s="25">
        <v>71721.2</v>
      </c>
      <c r="D11" s="38">
        <f t="shared" si="0"/>
        <v>0.50216560545231259</v>
      </c>
    </row>
    <row r="12" spans="1:4" ht="15.6" x14ac:dyDescent="0.25">
      <c r="A12" s="21" t="s">
        <v>34</v>
      </c>
      <c r="B12" s="25">
        <v>15027.6</v>
      </c>
      <c r="C12" s="25">
        <v>7741.5</v>
      </c>
      <c r="D12" s="38">
        <f t="shared" si="0"/>
        <v>0.51515212009901779</v>
      </c>
    </row>
    <row r="13" spans="1:4" ht="15.6" x14ac:dyDescent="0.25">
      <c r="A13" s="21" t="s">
        <v>35</v>
      </c>
      <c r="B13" s="25">
        <v>4403</v>
      </c>
      <c r="C13" s="25">
        <v>3426.8</v>
      </c>
      <c r="D13" s="38">
        <f t="shared" si="0"/>
        <v>0.77828753122870775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13121.1</v>
      </c>
      <c r="C15" s="25">
        <v>5844.7</v>
      </c>
      <c r="D15" s="38">
        <f t="shared" si="0"/>
        <v>0.44544283634756232</v>
      </c>
    </row>
    <row r="16" spans="1:4" ht="15.6" x14ac:dyDescent="0.25">
      <c r="A16" s="21" t="s">
        <v>38</v>
      </c>
      <c r="B16" s="25">
        <v>1027.5</v>
      </c>
      <c r="C16" s="25">
        <v>380.1</v>
      </c>
      <c r="D16" s="38">
        <f t="shared" si="0"/>
        <v>0.36992700729927008</v>
      </c>
    </row>
    <row r="17" spans="1:4" ht="15.6" x14ac:dyDescent="0.25">
      <c r="A17" s="21" t="s">
        <v>39</v>
      </c>
      <c r="B17" s="25">
        <v>5406.4</v>
      </c>
      <c r="C17" s="25">
        <v>1318.2</v>
      </c>
      <c r="D17" s="38">
        <f t="shared" si="0"/>
        <v>0.24382213672684228</v>
      </c>
    </row>
    <row r="18" spans="1:4" ht="15.6" x14ac:dyDescent="0.25">
      <c r="A18" s="21" t="s">
        <v>40</v>
      </c>
      <c r="B18" s="25">
        <v>2586.6</v>
      </c>
      <c r="C18" s="25">
        <v>1039.4000000000001</v>
      </c>
      <c r="D18" s="38">
        <f t="shared" si="0"/>
        <v>0.40184025361478393</v>
      </c>
    </row>
    <row r="19" spans="1:4" ht="15.6" x14ac:dyDescent="0.25">
      <c r="A19" s="21" t="s">
        <v>41</v>
      </c>
      <c r="B19" s="25">
        <v>0</v>
      </c>
      <c r="C19" s="25">
        <v>-1.7</v>
      </c>
      <c r="D19" s="38">
        <v>0</v>
      </c>
    </row>
    <row r="20" spans="1:4" ht="15.6" x14ac:dyDescent="0.25">
      <c r="A20" s="20" t="s">
        <v>31</v>
      </c>
      <c r="B20" s="27">
        <f>B21+B26</f>
        <v>522140.4</v>
      </c>
      <c r="C20" s="27">
        <f>C21+C26</f>
        <v>309936.90000000002</v>
      </c>
      <c r="D20" s="23">
        <f t="shared" si="0"/>
        <v>0.5935891955497028</v>
      </c>
    </row>
    <row r="21" spans="1:4" ht="31.2" x14ac:dyDescent="0.25">
      <c r="A21" s="20" t="s">
        <v>42</v>
      </c>
      <c r="B21" s="27">
        <f>B22+B23+B24+B25</f>
        <v>522195.9</v>
      </c>
      <c r="C21" s="27">
        <f>C22+C23+C24+C25</f>
        <v>309992.40000000002</v>
      </c>
      <c r="D21" s="23">
        <f t="shared" si="0"/>
        <v>0.59363238968364174</v>
      </c>
    </row>
    <row r="22" spans="1:4" ht="31.2" x14ac:dyDescent="0.25">
      <c r="A22" s="22" t="s">
        <v>24</v>
      </c>
      <c r="B22" s="25">
        <v>50537.8</v>
      </c>
      <c r="C22" s="25">
        <v>25012.3</v>
      </c>
      <c r="D22" s="38">
        <f t="shared" si="0"/>
        <v>0.49492261238122748</v>
      </c>
    </row>
    <row r="23" spans="1:4" ht="31.2" x14ac:dyDescent="0.25">
      <c r="A23" s="22" t="s">
        <v>25</v>
      </c>
      <c r="B23" s="25">
        <v>27389.4</v>
      </c>
      <c r="C23" s="25">
        <v>27389.4</v>
      </c>
      <c r="D23" s="38">
        <f t="shared" si="0"/>
        <v>1</v>
      </c>
    </row>
    <row r="24" spans="1:4" ht="31.2" x14ac:dyDescent="0.25">
      <c r="A24" s="22" t="s">
        <v>26</v>
      </c>
      <c r="B24" s="25">
        <v>440187.7</v>
      </c>
      <c r="C24" s="25">
        <v>256654.7</v>
      </c>
      <c r="D24" s="38">
        <f t="shared" si="0"/>
        <v>0.58305740937331962</v>
      </c>
    </row>
    <row r="25" spans="1:4" ht="15.6" x14ac:dyDescent="0.25">
      <c r="A25" s="22" t="s">
        <v>27</v>
      </c>
      <c r="B25" s="28">
        <v>4081</v>
      </c>
      <c r="C25" s="28">
        <v>936</v>
      </c>
      <c r="D25" s="38">
        <f t="shared" si="0"/>
        <v>0.22935555011026709</v>
      </c>
    </row>
    <row r="26" spans="1:4" ht="46.8" x14ac:dyDescent="0.25">
      <c r="A26" s="20" t="s">
        <v>28</v>
      </c>
      <c r="B26" s="27">
        <v>-55.5</v>
      </c>
      <c r="C26" s="24">
        <v>-55.5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B28+B29+B30+B31+B32+B33+B34+B35+B36+B37+B39+B40+B41+B43+B38+B42</f>
        <v>757950.20000000007</v>
      </c>
      <c r="C27" s="10">
        <f>C28+C29+C30+C31+C32+C33+C34+C35+C36+C37+C39+C40+C41+C43+C38+C42</f>
        <v>403072.7</v>
      </c>
      <c r="D27" s="23">
        <f t="shared" si="0"/>
        <v>0.53179311780642047</v>
      </c>
    </row>
    <row r="28" spans="1:4" ht="31.2" x14ac:dyDescent="0.25">
      <c r="A28" s="8" t="s">
        <v>13</v>
      </c>
      <c r="B28" s="11">
        <v>526315.80000000005</v>
      </c>
      <c r="C28" s="12">
        <v>281865.3</v>
      </c>
      <c r="D28" s="23">
        <f t="shared" si="0"/>
        <v>0.53554405928911875</v>
      </c>
    </row>
    <row r="29" spans="1:4" ht="31.2" x14ac:dyDescent="0.25">
      <c r="A29" s="8" t="s">
        <v>12</v>
      </c>
      <c r="B29" s="11">
        <v>19459.3</v>
      </c>
      <c r="C29" s="12">
        <v>8854.7000000000007</v>
      </c>
      <c r="D29" s="23">
        <f t="shared" si="0"/>
        <v>0.455036923219232</v>
      </c>
    </row>
    <row r="30" spans="1:4" ht="31.2" x14ac:dyDescent="0.25">
      <c r="A30" s="8" t="s">
        <v>11</v>
      </c>
      <c r="B30" s="11">
        <v>6239.5</v>
      </c>
      <c r="C30" s="12">
        <v>5269.2</v>
      </c>
      <c r="D30" s="23">
        <f t="shared" si="0"/>
        <v>0.84449074445067707</v>
      </c>
    </row>
    <row r="31" spans="1:4" ht="46.8" x14ac:dyDescent="0.25">
      <c r="A31" s="8" t="s">
        <v>10</v>
      </c>
      <c r="B31" s="11">
        <v>36757.199999999997</v>
      </c>
      <c r="C31" s="12">
        <v>17497</v>
      </c>
      <c r="D31" s="23">
        <f t="shared" si="0"/>
        <v>0.47601558334149502</v>
      </c>
    </row>
    <row r="32" spans="1:4" ht="46.8" x14ac:dyDescent="0.25">
      <c r="A32" s="8" t="s">
        <v>9</v>
      </c>
      <c r="B32" s="11">
        <v>650</v>
      </c>
      <c r="C32" s="12">
        <v>465.4</v>
      </c>
      <c r="D32" s="23">
        <f t="shared" si="0"/>
        <v>0.71599999999999997</v>
      </c>
    </row>
    <row r="33" spans="1:4" ht="46.8" x14ac:dyDescent="0.25">
      <c r="A33" s="8" t="s">
        <v>8</v>
      </c>
      <c r="B33" s="11">
        <v>305</v>
      </c>
      <c r="C33" s="12">
        <v>116.2</v>
      </c>
      <c r="D33" s="23">
        <f t="shared" si="0"/>
        <v>0.38098360655737706</v>
      </c>
    </row>
    <row r="34" spans="1:4" ht="46.8" x14ac:dyDescent="0.25">
      <c r="A34" s="8" t="s">
        <v>7</v>
      </c>
      <c r="B34" s="11">
        <v>100</v>
      </c>
      <c r="C34" s="12">
        <v>55</v>
      </c>
      <c r="D34" s="23">
        <f t="shared" si="0"/>
        <v>0.55000000000000004</v>
      </c>
    </row>
    <row r="35" spans="1:4" ht="46.8" x14ac:dyDescent="0.25">
      <c r="A35" s="8" t="s">
        <v>6</v>
      </c>
      <c r="B35" s="11">
        <v>374.5</v>
      </c>
      <c r="C35" s="12">
        <v>6.2</v>
      </c>
      <c r="D35" s="23">
        <f t="shared" si="0"/>
        <v>1.6555407209612818E-2</v>
      </c>
    </row>
    <row r="36" spans="1:4" ht="46.8" x14ac:dyDescent="0.25">
      <c r="A36" s="8" t="s">
        <v>5</v>
      </c>
      <c r="B36" s="11">
        <v>48763.8</v>
      </c>
      <c r="C36" s="12">
        <v>31447.3</v>
      </c>
      <c r="D36" s="23">
        <f t="shared" si="0"/>
        <v>0.64489026696032703</v>
      </c>
    </row>
    <row r="37" spans="1:4" ht="62.4" x14ac:dyDescent="0.25">
      <c r="A37" s="8" t="s">
        <v>4</v>
      </c>
      <c r="B37" s="11">
        <v>1819</v>
      </c>
      <c r="C37" s="12">
        <v>984.8</v>
      </c>
      <c r="D37" s="23">
        <f t="shared" si="0"/>
        <v>0.54139637163276522</v>
      </c>
    </row>
    <row r="38" spans="1:4" ht="46.8" x14ac:dyDescent="0.25">
      <c r="A38" s="8" t="s">
        <v>46</v>
      </c>
      <c r="B38" s="11">
        <v>27.9</v>
      </c>
      <c r="C38" s="12">
        <v>0</v>
      </c>
      <c r="D38" s="23">
        <f t="shared" si="0"/>
        <v>0</v>
      </c>
    </row>
    <row r="39" spans="1:4" ht="46.8" x14ac:dyDescent="0.25">
      <c r="A39" s="8" t="s">
        <v>3</v>
      </c>
      <c r="B39" s="11">
        <v>60</v>
      </c>
      <c r="C39" s="12">
        <v>0</v>
      </c>
      <c r="D39" s="23">
        <f t="shared" si="0"/>
        <v>0</v>
      </c>
    </row>
    <row r="40" spans="1:4" ht="46.8" x14ac:dyDescent="0.25">
      <c r="A40" s="8" t="s">
        <v>2</v>
      </c>
      <c r="B40" s="11">
        <v>104183.1</v>
      </c>
      <c r="C40" s="12">
        <v>51443.1</v>
      </c>
      <c r="D40" s="23">
        <f t="shared" si="0"/>
        <v>0.49377586192002343</v>
      </c>
    </row>
    <row r="41" spans="1:4" ht="46.8" x14ac:dyDescent="0.25">
      <c r="A41" s="8" t="s">
        <v>1</v>
      </c>
      <c r="B41" s="11">
        <v>130</v>
      </c>
      <c r="C41" s="12">
        <v>0</v>
      </c>
      <c r="D41" s="23">
        <f t="shared" si="0"/>
        <v>0</v>
      </c>
    </row>
    <row r="42" spans="1:4" ht="46.8" x14ac:dyDescent="0.25">
      <c r="A42" s="13" t="s">
        <v>48</v>
      </c>
      <c r="B42" s="14">
        <v>1084.5999999999999</v>
      </c>
      <c r="C42" s="15"/>
      <c r="D42" s="23"/>
    </row>
    <row r="43" spans="1:4" ht="15.6" x14ac:dyDescent="0.25">
      <c r="A43" s="13" t="s">
        <v>0</v>
      </c>
      <c r="B43" s="14">
        <v>11680.5</v>
      </c>
      <c r="C43" s="15">
        <v>5068.5</v>
      </c>
      <c r="D43" s="23">
        <f t="shared" si="0"/>
        <v>0.43392834210864262</v>
      </c>
    </row>
    <row r="44" spans="1:4" ht="19.95" customHeight="1" x14ac:dyDescent="0.3">
      <c r="A44" s="9" t="s">
        <v>19</v>
      </c>
      <c r="B44" s="16">
        <f>B9-B27</f>
        <v>-51413.800000000047</v>
      </c>
      <c r="C44" s="16">
        <f>C9-C27</f>
        <v>-1665.5999999999767</v>
      </c>
      <c r="D44" s="23"/>
    </row>
    <row r="45" spans="1:4" ht="13.2" customHeight="1" x14ac:dyDescent="0.3">
      <c r="A45" s="7"/>
      <c r="B45" s="34"/>
      <c r="C45" s="34"/>
      <c r="D45" s="23"/>
    </row>
    <row r="46" spans="1:4" ht="15.6" x14ac:dyDescent="0.3">
      <c r="A46" s="3"/>
      <c r="B46" s="32"/>
      <c r="C46" s="32"/>
      <c r="D46" s="32"/>
    </row>
    <row r="47" spans="1:4" ht="15.6" x14ac:dyDescent="0.3">
      <c r="A47" s="3"/>
      <c r="B47" s="32"/>
      <c r="C47" s="32"/>
      <c r="D47" s="32"/>
    </row>
    <row r="48" spans="1:4" ht="15.6" x14ac:dyDescent="0.3">
      <c r="A48" s="17" t="s">
        <v>44</v>
      </c>
      <c r="B48" s="35"/>
      <c r="C48" s="35"/>
      <c r="D48" s="32"/>
    </row>
    <row r="49" spans="1:4" ht="15.6" x14ac:dyDescent="0.3">
      <c r="A49" s="17" t="s">
        <v>43</v>
      </c>
      <c r="B49" s="36"/>
      <c r="C49" s="35" t="s">
        <v>45</v>
      </c>
      <c r="D49" s="32"/>
    </row>
    <row r="50" spans="1:4" ht="15.6" x14ac:dyDescent="0.3">
      <c r="A50" s="3"/>
      <c r="B50" s="32"/>
      <c r="C50" s="32"/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  <row r="195" spans="1:4" ht="15.6" x14ac:dyDescent="0.3">
      <c r="A195" s="3"/>
      <c r="B195" s="32"/>
      <c r="C195" s="32"/>
      <c r="D195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2016-07-06T02:08:29Z</cp:lastPrinted>
  <dcterms:created xsi:type="dcterms:W3CDTF">2015-02-13T02:48:06Z</dcterms:created>
  <dcterms:modified xsi:type="dcterms:W3CDTF">2016-07-06T02:09:16Z</dcterms:modified>
</cp:coreProperties>
</file>