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<sst xmlns="http://schemas.openxmlformats.org/spreadsheetml/2006/main" count="17" uniqueCount="14">
  <si>
    <t>Отчет № 7. 30.08.2017 15:10:58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</si>
  <si>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</si>
  <si>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Байкальского муниципального образования</t>
  </si>
  <si>
    <t>По состоянию на 25.08.2017</t>
  </si>
  <si>
    <t>В тыс. руб.</t>
  </si>
  <si>
    <t>1</t>
  </si>
  <si>
    <t>1.</t>
  </si>
  <si>
    <t/>
  </si>
  <si>
    <t>2.</t>
  </si>
  <si>
    <t>3.</t>
  </si>
  <si>
    <t>Председатель</t>
  </si>
  <si>
    <t>Слюдянской ТИК</t>
  </si>
  <si>
    <t xml:space="preserve">    Г.К. Котовщиков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</si>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</sst>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157480</xdr:rowOff>
    </xdr:from>
    <xdr:to>
      <xdr:col>2</xdr:col>
      <xdr:colOff>2032000</xdr:colOff>
      <xdr:row>21</xdr:row>
      <xdr:rowOff>116840</xdr:rowOff>
    </xdr:to>
    <xdr:sp macro="" textlink="">
      <xdr:nvSpPr>
        <xdr:cNvPr id="2" name="TextBox 1"/>
        <xdr:cNvSpPr txBox="1"/>
      </xdr:nvSpPr>
      <xdr:spPr>
        <a:xfrm>
          <a:off x="2895600" y="638302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/>
  </sheetViews>
  <sheetFormatPr defaultRowHeight="14.4"/>
  <cols>
    <col min="1" max="1" width="5.5546875" customWidth="1"/>
    <col min="2" max="3" width="36.6640625" customWidth="1"/>
    <col min="4" max="4" width="15.109375" customWidth="1"/>
    <col min="5" max="5" width="10.8867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0.88671875" customWidth="1"/>
    <col min="12" max="12" width="15.109375" customWidth="1"/>
    <col min="13" max="13" width="18" customWidth="1"/>
  </cols>
  <sheetData>
    <row r="1" spans="1:13" ht="14.4" customHeight="1">
      <c r="M1" s="1" t="s">
        <v>0</v>
      </c>
    </row>
    <row r="2" spans="1:13" ht="20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M4" s="4" t="s">
        <v>3</v>
      </c>
    </row>
    <row r="5" spans="1:13">
      <c r="M5" s="4" t="s">
        <v>4</v>
      </c>
    </row>
    <row r="6" spans="1:13">
      <c r="A6" s="5" t="str">
        <f t="shared" ref="A6:A9" si="0">"№
п/п"</f>
        <v>№
п/п</v>
      </c>
      <c r="B6" s="5" t="str">
        <f t="shared" ref="B6:B9" si="1">"Фамилия, имя, отчество кандидата"</f>
        <v>Фамилия, имя, отчество кандидата</v>
      </c>
      <c r="C6" s="8" t="str">
        <f t="shared" ref="C6:G6" si="2">"Поступило средств"</f>
        <v>Поступило средств</v>
      </c>
      <c r="D6" s="9"/>
      <c r="E6" s="9"/>
      <c r="F6" s="9"/>
      <c r="G6" s="10"/>
      <c r="H6" s="8" t="str">
        <f t="shared" ref="H6:K6" si="3">"Израсходовано средств"</f>
        <v>Израсходовано средств</v>
      </c>
      <c r="I6" s="9"/>
      <c r="J6" s="9"/>
      <c r="K6" s="10"/>
      <c r="L6" s="8" t="str">
        <f t="shared" ref="L6:M6" si="4">"Возвращено средств"</f>
        <v>Возвращено средств</v>
      </c>
      <c r="M6" s="10"/>
    </row>
    <row r="7" spans="1:13">
      <c r="A7" s="6"/>
      <c r="B7" s="6"/>
      <c r="C7" s="5" t="str">
        <f t="shared" ref="C7:C9" si="5">"всего"</f>
        <v>всего</v>
      </c>
      <c r="D7" s="8" t="str">
        <f t="shared" ref="D7:G7" si="6">"из них"</f>
        <v>из них</v>
      </c>
      <c r="E7" s="9"/>
      <c r="F7" s="9"/>
      <c r="G7" s="10"/>
      <c r="H7" s="5" t="str">
        <f t="shared" ref="H7:H9" si="7">"всего"</f>
        <v>всего</v>
      </c>
      <c r="I7" s="8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5" t="str">
        <f t="shared" ref="L7:L9" si="9">"сумма, тыс. руб."</f>
        <v>сумма, тыс. руб.</v>
      </c>
      <c r="M7" s="5" t="str">
        <f t="shared" ref="M7:M9" si="10">"основание возврата"</f>
        <v>основание возврата</v>
      </c>
    </row>
    <row r="8" spans="1:13">
      <c r="A8" s="6"/>
      <c r="B8" s="6"/>
      <c r="C8" s="6"/>
      <c r="D8" s="8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6"/>
      <c r="I8" s="5" t="str">
        <f t="shared" ref="I8:I9" si="13">"дата операции"</f>
        <v>дата операции</v>
      </c>
      <c r="J8" s="5" t="str">
        <f t="shared" ref="J8:J9" si="14">"сумма, тыс. руб."</f>
        <v>сумма, тыс. руб.</v>
      </c>
      <c r="K8" s="5" t="str">
        <f t="shared" ref="K8:K9" si="15">"назначение платежа"</f>
        <v>назначение платежа</v>
      </c>
      <c r="L8" s="6"/>
      <c r="M8" s="6"/>
    </row>
    <row r="9" spans="1:13" ht="52.8">
      <c r="A9" s="7"/>
      <c r="B9" s="7"/>
      <c r="C9" s="7"/>
      <c r="D9" s="11" t="str">
        <f>"сумма, тыс. руб."</f>
        <v>сумма, тыс. руб.</v>
      </c>
      <c r="E9" s="11" t="str">
        <f>"наименование юридического лица"</f>
        <v>наименование юридического лица</v>
      </c>
      <c r="F9" s="11" t="str">
        <f>"сумма, тыс. руб."</f>
        <v>сумма, тыс. руб.</v>
      </c>
      <c r="G9" s="11" t="str">
        <f>"кол-во граждан"</f>
        <v>кол-во граждан</v>
      </c>
      <c r="H9" s="7"/>
      <c r="I9" s="7"/>
      <c r="J9" s="7"/>
      <c r="K9" s="7"/>
      <c r="L9" s="7"/>
      <c r="M9" s="7"/>
    </row>
    <row r="10" spans="1:13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</row>
    <row r="11" spans="1:13">
      <c r="A11" s="13" t="s">
        <v>6</v>
      </c>
      <c r="B11" s="14" t="str">
        <f>"Ненахов Сергей Владимирович"</f>
        <v>Ненахов Сергей Владимирович</v>
      </c>
      <c r="C11" s="15">
        <v>40</v>
      </c>
      <c r="D11" s="15"/>
      <c r="E11" s="14" t="str">
        <f>""</f>
        <v/>
      </c>
      <c r="F11" s="15"/>
      <c r="G11" s="16"/>
      <c r="H11" s="15">
        <v>0.5</v>
      </c>
      <c r="I11" s="17"/>
      <c r="J11" s="15"/>
      <c r="K11" s="14" t="str">
        <f>""</f>
        <v/>
      </c>
      <c r="L11" s="15"/>
      <c r="M11" s="14" t="str">
        <f>""</f>
        <v/>
      </c>
    </row>
    <row r="12" spans="1:13">
      <c r="A12" s="12" t="s">
        <v>7</v>
      </c>
      <c r="B12" s="18" t="str">
        <f>"Итого по кандидату"</f>
        <v>Итого по кандидату</v>
      </c>
      <c r="C12" s="19">
        <v>40</v>
      </c>
      <c r="D12" s="19">
        <v>0</v>
      </c>
      <c r="E12" s="18" t="str">
        <f>""</f>
        <v/>
      </c>
      <c r="F12" s="19">
        <v>0</v>
      </c>
      <c r="G12" s="20"/>
      <c r="H12" s="19">
        <v>0.5</v>
      </c>
      <c r="I12" s="21"/>
      <c r="J12" s="19">
        <v>0</v>
      </c>
      <c r="K12" s="18" t="str">
        <f>""</f>
        <v/>
      </c>
      <c r="L12" s="19">
        <v>0</v>
      </c>
      <c r="M12" s="18" t="str">
        <f>""</f>
        <v/>
      </c>
    </row>
    <row r="13" spans="1:13">
      <c r="A13" s="13" t="s">
        <v>8</v>
      </c>
      <c r="B13" s="14" t="str">
        <f>"Пыстина Анна Андреевна"</f>
        <v>Пыстина Анна Андреевна</v>
      </c>
      <c r="C13" s="15">
        <v>116</v>
      </c>
      <c r="D13" s="15"/>
      <c r="E13" s="14" t="str">
        <f>""</f>
        <v/>
      </c>
      <c r="F13" s="15"/>
      <c r="G13" s="16"/>
      <c r="H13" s="15">
        <v>93.15</v>
      </c>
      <c r="I13" s="17"/>
      <c r="J13" s="15"/>
      <c r="K13" s="14" t="str">
        <f>""</f>
        <v/>
      </c>
      <c r="L13" s="15"/>
      <c r="M13" s="14" t="str">
        <f>""</f>
        <v/>
      </c>
    </row>
    <row r="14" spans="1:13">
      <c r="A14" s="12" t="s">
        <v>7</v>
      </c>
      <c r="B14" s="18" t="str">
        <f>"Итого по кандидату"</f>
        <v>Итого по кандидату</v>
      </c>
      <c r="C14" s="19">
        <v>116</v>
      </c>
      <c r="D14" s="19">
        <v>0</v>
      </c>
      <c r="E14" s="18" t="str">
        <f>""</f>
        <v/>
      </c>
      <c r="F14" s="19">
        <v>0</v>
      </c>
      <c r="G14" s="20"/>
      <c r="H14" s="19">
        <v>93.15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  <row r="15" spans="1:13">
      <c r="A15" s="13" t="s">
        <v>9</v>
      </c>
      <c r="B15" s="14" t="str">
        <f>"Темгеневский Василий Вячеславович"</f>
        <v>Темгеневский Василий Вячеславович</v>
      </c>
      <c r="C15" s="15">
        <v>200</v>
      </c>
      <c r="D15" s="15"/>
      <c r="E15" s="14" t="str">
        <f>""</f>
        <v/>
      </c>
      <c r="F15" s="15"/>
      <c r="G15" s="16"/>
      <c r="H15" s="15">
        <v>71.08</v>
      </c>
      <c r="I15" s="17"/>
      <c r="J15" s="15"/>
      <c r="K15" s="14" t="str">
        <f>""</f>
        <v/>
      </c>
      <c r="L15" s="15"/>
      <c r="M15" s="14" t="str">
        <f>""</f>
        <v/>
      </c>
    </row>
    <row r="16" spans="1:13">
      <c r="A16" s="12" t="s">
        <v>7</v>
      </c>
      <c r="B16" s="18" t="str">
        <f>"Итого по кандидату"</f>
        <v>Итого по кандидату</v>
      </c>
      <c r="C16" s="19">
        <v>200</v>
      </c>
      <c r="D16" s="19">
        <v>0</v>
      </c>
      <c r="E16" s="18" t="str">
        <f>""</f>
        <v/>
      </c>
      <c r="F16" s="19">
        <v>0</v>
      </c>
      <c r="G16" s="20"/>
      <c r="H16" s="19">
        <v>71.08</v>
      </c>
      <c r="I16" s="21"/>
      <c r="J16" s="19">
        <v>0</v>
      </c>
      <c r="K16" s="18" t="str">
        <f>""</f>
        <v/>
      </c>
      <c r="L16" s="19">
        <v>0</v>
      </c>
      <c r="M16" s="18" t="str">
        <f>""</f>
        <v/>
      </c>
    </row>
    <row r="17" spans="1:13">
      <c r="A17" s="12" t="s">
        <v>7</v>
      </c>
      <c r="B17" s="18" t="str">
        <f>"Итого"</f>
        <v>Итого</v>
      </c>
      <c r="C17" s="19">
        <v>356</v>
      </c>
      <c r="D17" s="19">
        <v>0</v>
      </c>
      <c r="E17" s="18" t="str">
        <f>""</f>
        <v/>
      </c>
      <c r="F17" s="19">
        <v>0</v>
      </c>
      <c r="G17" s="20">
        <v>0</v>
      </c>
      <c r="H17" s="19">
        <v>164.73</v>
      </c>
      <c r="I17" s="21"/>
      <c r="J17" s="19">
        <v>0</v>
      </c>
      <c r="K17" s="18" t="str">
        <f>""</f>
        <v/>
      </c>
      <c r="L17" s="19">
        <v>0</v>
      </c>
      <c r="M17" s="18" t="str">
        <f>""</f>
        <v/>
      </c>
    </row>
    <row r="20" spans="1:13">
      <c r="A20" s="22" t="s">
        <v>10</v>
      </c>
      <c r="B20" s="22"/>
      <c r="C20" s="24" t="s">
        <v>12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30" customHeight="1">
      <c r="A21" s="23" t="s">
        <v>11</v>
      </c>
      <c r="B21" s="23"/>
      <c r="C21" s="25" t="s">
        <v>13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22">
    <mergeCell ref="A20:B20"/>
    <mergeCell ref="A21:B21"/>
    <mergeCell ref="C20:M20"/>
    <mergeCell ref="C21:M21"/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2017-08-30T07:11:06Z</dcterms:created>
  <dcterms:modified xsi:type="dcterms:W3CDTF">2017-08-30T07:11:36Z</dcterms:modified>
</cp:coreProperties>
</file>