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0" windowWidth="19092" windowHeight="9744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13" i="1"/>
  <c r="K13"/>
  <c r="E13"/>
  <c r="B13"/>
  <c r="M12"/>
  <c r="K12"/>
  <c r="E12"/>
  <c r="B12"/>
  <c r="M11"/>
  <c r="K11"/>
  <c r="E11"/>
  <c r="B11"/>
  <c r="M10"/>
  <c r="L10"/>
  <c r="K10"/>
  <c r="J10"/>
  <c r="I10"/>
  <c r="H10"/>
  <c r="G10"/>
  <c r="F10"/>
  <c r="E10"/>
  <c r="D10"/>
  <c r="C10"/>
  <c r="B10"/>
  <c r="G9"/>
  <c r="F9"/>
  <c r="E9"/>
  <c r="D9"/>
  <c r="K8"/>
  <c r="J8"/>
  <c r="I8"/>
  <c r="F8"/>
  <c r="D8"/>
  <c r="M7"/>
  <c r="L7"/>
  <c r="I7"/>
  <c r="H7"/>
  <c r="D7"/>
  <c r="C7"/>
  <c r="L6"/>
  <c r="H6"/>
  <c r="C6"/>
  <c r="B6"/>
  <c r="A6"/>
</calcChain>
</file>

<file path=xl/sharedStrings.xml><?xml version="1.0" encoding="utf-8"?>
<sst xmlns="http://schemas.openxmlformats.org/spreadsheetml/2006/main" count="13" uniqueCount="12">
  <si>
    <t>Отчет № 7. 21.08.2017 15:18:06</t>
  </si>
  <si>
    <t>Выборы Главы Новоснежнинского муниципального образования</t>
  </si>
  <si>
    <t>По состоянию на 27.07.2017</t>
  </si>
  <si>
    <t>В тыс. руб.</t>
  </si>
  <si>
    <t>1</t>
  </si>
  <si>
    <t>1.</t>
  </si>
  <si>
    <t/>
  </si>
  <si>
    <t>Председатель</t>
  </si>
  <si>
    <t>Слюдянской ТИК</t>
  </si>
  <si>
    <t xml:space="preserve">    Г.К. Котовщиков</t>
  </si>
  <si>
    <t>(инициалы, фамилия)</t>
  </si>
  <si>
    <t>СВЕДЕНИЯ
о поступлении средств на специальные счета и расходовании этих средств
(на основании данных, предоставленных филиалом ПАО "Сбербанк России")</t>
  </si>
</sst>
</file>

<file path=xl/styles.xml><?xml version="1.0" encoding="utf-8"?>
<styleSheet xmlns="http://schemas.openxmlformats.org/spreadsheetml/2006/main">
  <numFmts count="1">
    <numFmt numFmtId="164" formatCode="dd\.mm\.yyyy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right" wrapText="1"/>
    </xf>
    <xf numFmtId="49" fontId="3" fillId="0" borderId="0" xfId="0" applyNumberFormat="1" applyFont="1" applyAlignment="1">
      <alignment horizontal="right" vertical="top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157480</xdr:rowOff>
    </xdr:from>
    <xdr:to>
      <xdr:col>2</xdr:col>
      <xdr:colOff>2032000</xdr:colOff>
      <xdr:row>17</xdr:row>
      <xdr:rowOff>116840</xdr:rowOff>
    </xdr:to>
    <xdr:sp macro="" textlink="">
      <xdr:nvSpPr>
        <xdr:cNvPr id="2" name="TextBox 1"/>
        <xdr:cNvSpPr txBox="1"/>
      </xdr:nvSpPr>
      <xdr:spPr>
        <a:xfrm>
          <a:off x="2895600" y="5651500"/>
          <a:ext cx="20320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horz" rtlCol="0" anchor="t"/>
        <a:lstStyle/>
        <a:p>
          <a:r>
            <a:rPr lang="ru-RU" sz="1100">
              <a:latin typeface="Times New Roman"/>
            </a:rPr>
            <a:t>__________________________</a:t>
          </a:r>
        </a:p>
        <a:p>
          <a:r>
            <a:rPr lang="ru-RU" sz="1100">
              <a:latin typeface="Times New Roman"/>
            </a:rPr>
            <a:t>              (дата, подпись)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"/>
  <sheetViews>
    <sheetView tabSelected="1" zoomScale="75" zoomScaleNormal="75" workbookViewId="0">
      <selection activeCell="A3" sqref="A3:M3"/>
    </sheetView>
  </sheetViews>
  <sheetFormatPr defaultRowHeight="14.4"/>
  <cols>
    <col min="1" max="1" width="5.5546875" customWidth="1"/>
    <col min="2" max="3" width="36.6640625" customWidth="1"/>
    <col min="4" max="4" width="15.109375" customWidth="1"/>
    <col min="5" max="5" width="10.88671875" customWidth="1"/>
    <col min="6" max="6" width="15.109375" customWidth="1"/>
    <col min="7" max="7" width="5.5546875" customWidth="1"/>
    <col min="8" max="8" width="15.109375" customWidth="1"/>
    <col min="9" max="9" width="12.77734375" customWidth="1"/>
    <col min="10" max="10" width="15.109375" customWidth="1"/>
    <col min="11" max="11" width="10.88671875" customWidth="1"/>
    <col min="12" max="12" width="15.109375" customWidth="1"/>
    <col min="13" max="13" width="18" customWidth="1"/>
  </cols>
  <sheetData>
    <row r="1" spans="1:13" ht="14.4" customHeight="1">
      <c r="M1" s="1" t="s">
        <v>0</v>
      </c>
    </row>
    <row r="2" spans="1:13" ht="205.95" customHeight="1">
      <c r="A2" s="24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5.6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>
      <c r="M4" s="2" t="s">
        <v>2</v>
      </c>
    </row>
    <row r="5" spans="1:13">
      <c r="M5" s="2" t="s">
        <v>3</v>
      </c>
    </row>
    <row r="6" spans="1:13">
      <c r="A6" s="21" t="str">
        <f t="shared" ref="A6" si="0">"№
п/п"</f>
        <v>№
п/п</v>
      </c>
      <c r="B6" s="21" t="str">
        <f t="shared" ref="B6" si="1">"Фамилия, имя, отчество кандидата"</f>
        <v>Фамилия, имя, отчество кандидата</v>
      </c>
      <c r="C6" s="18" t="str">
        <f t="shared" ref="C6" si="2">"Поступило средств"</f>
        <v>Поступило средств</v>
      </c>
      <c r="D6" s="19"/>
      <c r="E6" s="19"/>
      <c r="F6" s="19"/>
      <c r="G6" s="20"/>
      <c r="H6" s="18" t="str">
        <f t="shared" ref="H6" si="3">"Израсходовано средств"</f>
        <v>Израсходовано средств</v>
      </c>
      <c r="I6" s="19"/>
      <c r="J6" s="19"/>
      <c r="K6" s="20"/>
      <c r="L6" s="18" t="str">
        <f t="shared" ref="L6" si="4">"Возвращено средств"</f>
        <v>Возвращено средств</v>
      </c>
      <c r="M6" s="20"/>
    </row>
    <row r="7" spans="1:13">
      <c r="A7" s="22"/>
      <c r="B7" s="22"/>
      <c r="C7" s="21" t="str">
        <f t="shared" ref="C7" si="5">"всего"</f>
        <v>всего</v>
      </c>
      <c r="D7" s="18" t="str">
        <f t="shared" ref="D7" si="6">"из них"</f>
        <v>из них</v>
      </c>
      <c r="E7" s="19"/>
      <c r="F7" s="19"/>
      <c r="G7" s="20"/>
      <c r="H7" s="21" t="str">
        <f t="shared" ref="H7" si="7">"всего"</f>
        <v>всего</v>
      </c>
      <c r="I7" s="18" t="str">
        <f t="shared" ref="I7" si="8">"из них финансовые операции по расходованию средств на сумму, превышающую  600 тыс. рублей"</f>
        <v>из них финансовые операции по расходованию средств на сумму, превышающую  600 тыс. рублей</v>
      </c>
      <c r="J7" s="19"/>
      <c r="K7" s="20"/>
      <c r="L7" s="21" t="str">
        <f t="shared" ref="L7" si="9">"сумма, тыс. руб."</f>
        <v>сумма, тыс. руб.</v>
      </c>
      <c r="M7" s="21" t="str">
        <f t="shared" ref="M7" si="10">"основание возврата"</f>
        <v>основание возврата</v>
      </c>
    </row>
    <row r="8" spans="1:13">
      <c r="A8" s="22"/>
      <c r="B8" s="22"/>
      <c r="C8" s="22"/>
      <c r="D8" s="18" t="str">
        <f t="shared" ref="D8" si="11">"пожертвования от юридических лиц на сумму, превышающую 60 тыс. рублей"</f>
        <v>пожертвования от юридических лиц на сумму, превышающую 60 тыс. рублей</v>
      </c>
      <c r="E8" s="20"/>
      <c r="F8" s="18" t="str">
        <f t="shared" ref="F8" si="12">"пожертвования от граждан на сумму, превышающую  6 тыс. рублей"</f>
        <v>пожертвования от граждан на сумму, превышающую  6 тыс. рублей</v>
      </c>
      <c r="G8" s="20"/>
      <c r="H8" s="22"/>
      <c r="I8" s="21" t="str">
        <f t="shared" ref="I8" si="13">"дата операции"</f>
        <v>дата операции</v>
      </c>
      <c r="J8" s="21" t="str">
        <f t="shared" ref="J8" si="14">"сумма, тыс. руб."</f>
        <v>сумма, тыс. руб.</v>
      </c>
      <c r="K8" s="21" t="str">
        <f t="shared" ref="K8" si="15">"назначение платежа"</f>
        <v>назначение платежа</v>
      </c>
      <c r="L8" s="22"/>
      <c r="M8" s="22"/>
    </row>
    <row r="9" spans="1:13" ht="52.8">
      <c r="A9" s="23"/>
      <c r="B9" s="23"/>
      <c r="C9" s="23"/>
      <c r="D9" s="3" t="str">
        <f>"сумма, тыс. руб."</f>
        <v>сумма, тыс. руб.</v>
      </c>
      <c r="E9" s="3" t="str">
        <f>"наименование юридического лица"</f>
        <v>наименование юридического лица</v>
      </c>
      <c r="F9" s="3" t="str">
        <f>"сумма, тыс. руб."</f>
        <v>сумма, тыс. руб.</v>
      </c>
      <c r="G9" s="3" t="str">
        <f>"кол-во граждан"</f>
        <v>кол-во граждан</v>
      </c>
      <c r="H9" s="23"/>
      <c r="I9" s="23"/>
      <c r="J9" s="23"/>
      <c r="K9" s="23"/>
      <c r="L9" s="23"/>
      <c r="M9" s="23"/>
    </row>
    <row r="10" spans="1:13">
      <c r="A10" s="4" t="s">
        <v>4</v>
      </c>
      <c r="B10" s="3" t="str">
        <f>"2"</f>
        <v>2</v>
      </c>
      <c r="C10" s="3" t="str">
        <f>"3"</f>
        <v>3</v>
      </c>
      <c r="D10" s="3" t="str">
        <f>"4"</f>
        <v>4</v>
      </c>
      <c r="E10" s="3" t="str">
        <f>"5"</f>
        <v>5</v>
      </c>
      <c r="F10" s="3" t="str">
        <f>"6"</f>
        <v>6</v>
      </c>
      <c r="G10" s="3" t="str">
        <f>"7"</f>
        <v>7</v>
      </c>
      <c r="H10" s="3" t="str">
        <f>"8"</f>
        <v>8</v>
      </c>
      <c r="I10" s="3" t="str">
        <f>"9"</f>
        <v>9</v>
      </c>
      <c r="J10" s="3" t="str">
        <f>"10"</f>
        <v>10</v>
      </c>
      <c r="K10" s="3" t="str">
        <f>"11"</f>
        <v>11</v>
      </c>
      <c r="L10" s="3" t="str">
        <f>"12"</f>
        <v>12</v>
      </c>
      <c r="M10" s="3" t="str">
        <f>"13"</f>
        <v>13</v>
      </c>
    </row>
    <row r="11" spans="1:13">
      <c r="A11" s="5" t="s">
        <v>5</v>
      </c>
      <c r="B11" s="6" t="str">
        <f>"Заиграева Любовь Васильевна"</f>
        <v>Заиграева Любовь Васильевна</v>
      </c>
      <c r="C11" s="7">
        <v>10</v>
      </c>
      <c r="D11" s="7"/>
      <c r="E11" s="6" t="str">
        <f>""</f>
        <v/>
      </c>
      <c r="F11" s="7"/>
      <c r="G11" s="8"/>
      <c r="H11" s="7">
        <v>9.58</v>
      </c>
      <c r="I11" s="9"/>
      <c r="J11" s="7"/>
      <c r="K11" s="6" t="str">
        <f>""</f>
        <v/>
      </c>
      <c r="L11" s="7"/>
      <c r="M11" s="6" t="str">
        <f>""</f>
        <v/>
      </c>
    </row>
    <row r="12" spans="1:13">
      <c r="A12" s="4" t="s">
        <v>6</v>
      </c>
      <c r="B12" s="10" t="str">
        <f>"Итого по кандидату"</f>
        <v>Итого по кандидату</v>
      </c>
      <c r="C12" s="11">
        <v>10</v>
      </c>
      <c r="D12" s="11">
        <v>0</v>
      </c>
      <c r="E12" s="10" t="str">
        <f>""</f>
        <v/>
      </c>
      <c r="F12" s="11">
        <v>0</v>
      </c>
      <c r="G12" s="12"/>
      <c r="H12" s="11">
        <v>9.58</v>
      </c>
      <c r="I12" s="13"/>
      <c r="J12" s="11">
        <v>0</v>
      </c>
      <c r="K12" s="10" t="str">
        <f>""</f>
        <v/>
      </c>
      <c r="L12" s="11">
        <v>0</v>
      </c>
      <c r="M12" s="10" t="str">
        <f>""</f>
        <v/>
      </c>
    </row>
    <row r="13" spans="1:13">
      <c r="A13" s="4" t="s">
        <v>6</v>
      </c>
      <c r="B13" s="10" t="str">
        <f>"Итого"</f>
        <v>Итого</v>
      </c>
      <c r="C13" s="11">
        <v>10</v>
      </c>
      <c r="D13" s="11">
        <v>0</v>
      </c>
      <c r="E13" s="10" t="str">
        <f>""</f>
        <v/>
      </c>
      <c r="F13" s="11">
        <v>0</v>
      </c>
      <c r="G13" s="12">
        <v>0</v>
      </c>
      <c r="H13" s="11">
        <v>9.58</v>
      </c>
      <c r="I13" s="13"/>
      <c r="J13" s="11">
        <v>0</v>
      </c>
      <c r="K13" s="10" t="str">
        <f>""</f>
        <v/>
      </c>
      <c r="L13" s="11">
        <v>0</v>
      </c>
      <c r="M13" s="10" t="str">
        <f>""</f>
        <v/>
      </c>
    </row>
    <row r="16" spans="1:13">
      <c r="A16" s="14" t="s">
        <v>7</v>
      </c>
      <c r="B16" s="14"/>
      <c r="C16" s="16" t="s">
        <v>9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ht="30" customHeight="1">
      <c r="A17" s="15" t="s">
        <v>8</v>
      </c>
      <c r="B17" s="15"/>
      <c r="C17" s="17" t="s">
        <v>10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</row>
  </sheetData>
  <mergeCells count="22">
    <mergeCell ref="A2:M2"/>
    <mergeCell ref="A3:M3"/>
    <mergeCell ref="A6:A9"/>
    <mergeCell ref="B6:B9"/>
    <mergeCell ref="C6:G6"/>
    <mergeCell ref="H6:K6"/>
    <mergeCell ref="L6:M6"/>
    <mergeCell ref="C7:C9"/>
    <mergeCell ref="D7:G7"/>
    <mergeCell ref="H7:H9"/>
    <mergeCell ref="A16:B16"/>
    <mergeCell ref="A17:B17"/>
    <mergeCell ref="C16:M16"/>
    <mergeCell ref="C17:M17"/>
    <mergeCell ref="I7:K7"/>
    <mergeCell ref="L7:L9"/>
    <mergeCell ref="M7:M9"/>
    <mergeCell ref="D8:E8"/>
    <mergeCell ref="F8:G8"/>
    <mergeCell ref="I8:I9"/>
    <mergeCell ref="J8:J9"/>
    <mergeCell ref="K8:K9"/>
  </mergeCells>
  <pageMargins left="0.34722222222222221" right="0.1388888888888889" top="0.1388888888888889" bottom="0.1388888888888889" header="0.3" footer="0.3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2017-08-21T07:18:18Z</dcterms:created>
  <dcterms:modified xsi:type="dcterms:W3CDTF">2017-08-21T07:53:53Z</dcterms:modified>
</cp:coreProperties>
</file>