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5" i="1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<sst xmlns="http://schemas.openxmlformats.org/spreadsheetml/2006/main" count="15" uniqueCount="13">
  <si>
    <t>Отчет № 7. 21.08.2017 15:20:53</t>
  </si>
  <si>
    <t>Выборы Главы Утуликского муниципального образования</t>
  </si>
  <si>
    <t>По состоянию на 31.07.2017</t>
  </si>
  <si>
    <t>В тыс. руб.</t>
  </si>
  <si>
    <t>1</t>
  </si>
  <si>
    <t>1.</t>
  </si>
  <si>
    <t/>
  </si>
  <si>
    <t>2.</t>
  </si>
  <si>
    <t>Председатель</t>
  </si>
  <si>
    <t>Слюдянской ТИК</t>
  </si>
  <si>
    <t xml:space="preserve">    Г.К. Котовщиков</t>
  </si>
  <si>
    <t>(инициалы, фамилия)</t>
  </si>
  <si>
    <t>СВЕДЕНИЯ
о поступлении средств на специальные счета и расходовании этих средств
(на основании данных, предоставленных филиалом ПАО "Сбербанк России")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</si>
</sst>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vertical="top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157479</xdr:rowOff>
    </xdr:from>
    <xdr:to>
      <xdr:col>2</xdr:col>
      <xdr:colOff>2032000</xdr:colOff>
      <xdr:row>19</xdr:row>
      <xdr:rowOff>116839</xdr:rowOff>
    </xdr:to>
    <xdr:sp macro="" textlink="">
      <xdr:nvSpPr>
        <xdr:cNvPr id="2" name="TextBox 1"/>
        <xdr:cNvSpPr txBox="1"/>
      </xdr:nvSpPr>
      <xdr:spPr>
        <a:xfrm>
          <a:off x="2895600" y="6017259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75" zoomScaleNormal="75" workbookViewId="0">
      <selection activeCell="A3" sqref="A3:M3"/>
    </sheetView>
  </sheetViews>
  <sheetFormatPr defaultRowHeight="14.4"/>
  <cols>
    <col min="1" max="1" width="5.5546875" customWidth="1"/>
    <col min="2" max="3" width="36.6640625" customWidth="1"/>
    <col min="4" max="4" width="15.109375" customWidth="1"/>
    <col min="5" max="5" width="10.8867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0.88671875" customWidth="1"/>
    <col min="12" max="12" width="15.109375" customWidth="1"/>
    <col min="13" max="13" width="18" customWidth="1"/>
  </cols>
  <sheetData>
    <row r="1" spans="1:13" ht="14.4" customHeight="1">
      <c r="M1" s="1" t="s">
        <v>0</v>
      </c>
    </row>
    <row r="2" spans="1:13" ht="205.9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6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M4" s="2" t="s">
        <v>2</v>
      </c>
    </row>
    <row r="5" spans="1:13">
      <c r="M5" s="2" t="s">
        <v>3</v>
      </c>
    </row>
    <row r="6" spans="1:13">
      <c r="A6" s="21" t="str">
        <f t="shared" ref="A6" si="0">"№
п/п"</f>
        <v>№
п/п</v>
      </c>
      <c r="B6" s="21" t="str">
        <f t="shared" ref="B6" si="1">"Фамилия, имя, отчество кандидата"</f>
        <v>Фамилия, имя, отчество кандидата</v>
      </c>
      <c r="C6" s="18" t="str">
        <f t="shared" ref="C6" si="2">"Поступило средств"</f>
        <v>Поступило средств</v>
      </c>
      <c r="D6" s="19"/>
      <c r="E6" s="19"/>
      <c r="F6" s="19"/>
      <c r="G6" s="20"/>
      <c r="H6" s="18" t="str">
        <f t="shared" ref="H6" si="3">"Израсходовано средств"</f>
        <v>Израсходовано средств</v>
      </c>
      <c r="I6" s="19"/>
      <c r="J6" s="19"/>
      <c r="K6" s="20"/>
      <c r="L6" s="18" t="str">
        <f t="shared" ref="L6" si="4">"Возвращено средств"</f>
        <v>Возвращено средств</v>
      </c>
      <c r="M6" s="20"/>
    </row>
    <row r="7" spans="1:13">
      <c r="A7" s="22"/>
      <c r="B7" s="22"/>
      <c r="C7" s="21" t="str">
        <f t="shared" ref="C7" si="5">"всего"</f>
        <v>всего</v>
      </c>
      <c r="D7" s="18" t="str">
        <f t="shared" ref="D7" si="6">"из них"</f>
        <v>из них</v>
      </c>
      <c r="E7" s="19"/>
      <c r="F7" s="19"/>
      <c r="G7" s="20"/>
      <c r="H7" s="21" t="str">
        <f t="shared" ref="H7" si="7">"всего"</f>
        <v>всего</v>
      </c>
      <c r="I7" s="18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19"/>
      <c r="K7" s="20"/>
      <c r="L7" s="21" t="str">
        <f t="shared" ref="L7" si="9">"сумма, тыс. руб."</f>
        <v>сумма, тыс. руб.</v>
      </c>
      <c r="M7" s="21" t="str">
        <f t="shared" ref="M7" si="10">"основание возврата"</f>
        <v>основание возврата</v>
      </c>
    </row>
    <row r="8" spans="1:13">
      <c r="A8" s="22"/>
      <c r="B8" s="22"/>
      <c r="C8" s="22"/>
      <c r="D8" s="18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0"/>
      <c r="F8" s="18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0"/>
      <c r="H8" s="22"/>
      <c r="I8" s="21" t="str">
        <f t="shared" ref="I8" si="13">"дата операции"</f>
        <v>дата операции</v>
      </c>
      <c r="J8" s="21" t="str">
        <f t="shared" ref="J8" si="14">"сумма, тыс. руб."</f>
        <v>сумма, тыс. руб.</v>
      </c>
      <c r="K8" s="21" t="str">
        <f t="shared" ref="K8" si="15">"назначение платежа"</f>
        <v>назначение платежа</v>
      </c>
      <c r="L8" s="22"/>
      <c r="M8" s="22"/>
    </row>
    <row r="9" spans="1:13" ht="52.8">
      <c r="A9" s="23"/>
      <c r="B9" s="23"/>
      <c r="C9" s="23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23"/>
      <c r="I9" s="23"/>
      <c r="J9" s="23"/>
      <c r="K9" s="23"/>
      <c r="L9" s="23"/>
      <c r="M9" s="23"/>
    </row>
    <row r="10" spans="1:13">
      <c r="A10" s="4" t="s">
        <v>4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</row>
    <row r="11" spans="1:13">
      <c r="A11" s="5" t="s">
        <v>5</v>
      </c>
      <c r="B11" s="6" t="str">
        <f>"Полоротов Андрей Юрьевич"</f>
        <v>Полоротов Андрей Юрьевич</v>
      </c>
      <c r="C11" s="7">
        <v>15</v>
      </c>
      <c r="D11" s="7"/>
      <c r="E11" s="6" t="str">
        <f>""</f>
        <v/>
      </c>
      <c r="F11" s="7"/>
      <c r="G11" s="8"/>
      <c r="H11" s="7">
        <v>10.5</v>
      </c>
      <c r="I11" s="9"/>
      <c r="J11" s="7"/>
      <c r="K11" s="6" t="str">
        <f>""</f>
        <v/>
      </c>
      <c r="L11" s="7"/>
      <c r="M11" s="6" t="str">
        <f>""</f>
        <v/>
      </c>
    </row>
    <row r="12" spans="1:13">
      <c r="A12" s="4" t="s">
        <v>6</v>
      </c>
      <c r="B12" s="10" t="str">
        <f>"Итого по кандидату"</f>
        <v>Итого по кандидату</v>
      </c>
      <c r="C12" s="11">
        <v>15</v>
      </c>
      <c r="D12" s="11">
        <v>0</v>
      </c>
      <c r="E12" s="10" t="str">
        <f>""</f>
        <v/>
      </c>
      <c r="F12" s="11">
        <v>0</v>
      </c>
      <c r="G12" s="12"/>
      <c r="H12" s="11">
        <v>10.5</v>
      </c>
      <c r="I12" s="13"/>
      <c r="J12" s="11">
        <v>0</v>
      </c>
      <c r="K12" s="10" t="str">
        <f>""</f>
        <v/>
      </c>
      <c r="L12" s="11">
        <v>0</v>
      </c>
      <c r="M12" s="10" t="str">
        <f>""</f>
        <v/>
      </c>
    </row>
    <row r="13" spans="1:13">
      <c r="A13" s="5" t="s">
        <v>7</v>
      </c>
      <c r="B13" s="6" t="str">
        <f>"Устюжанин Ян Иванович"</f>
        <v>Устюжанин Ян Иванович</v>
      </c>
      <c r="C13" s="7">
        <v>1</v>
      </c>
      <c r="D13" s="7"/>
      <c r="E13" s="6" t="str">
        <f>""</f>
        <v/>
      </c>
      <c r="F13" s="7"/>
      <c r="G13" s="8"/>
      <c r="H13" s="7">
        <v>0.1</v>
      </c>
      <c r="I13" s="9"/>
      <c r="J13" s="7"/>
      <c r="K13" s="6" t="str">
        <f>""</f>
        <v/>
      </c>
      <c r="L13" s="7"/>
      <c r="M13" s="6" t="str">
        <f>""</f>
        <v/>
      </c>
    </row>
    <row r="14" spans="1:13">
      <c r="A14" s="4" t="s">
        <v>6</v>
      </c>
      <c r="B14" s="10" t="str">
        <f>"Итого по кандидату"</f>
        <v>Итого по кандидату</v>
      </c>
      <c r="C14" s="11">
        <v>1</v>
      </c>
      <c r="D14" s="11">
        <v>0</v>
      </c>
      <c r="E14" s="10" t="str">
        <f>""</f>
        <v/>
      </c>
      <c r="F14" s="11">
        <v>0</v>
      </c>
      <c r="G14" s="12"/>
      <c r="H14" s="11">
        <v>0.1</v>
      </c>
      <c r="I14" s="13"/>
      <c r="J14" s="11">
        <v>0</v>
      </c>
      <c r="K14" s="10" t="str">
        <f>""</f>
        <v/>
      </c>
      <c r="L14" s="11">
        <v>0</v>
      </c>
      <c r="M14" s="10" t="str">
        <f>""</f>
        <v/>
      </c>
    </row>
    <row r="15" spans="1:13">
      <c r="A15" s="4" t="s">
        <v>6</v>
      </c>
      <c r="B15" s="10" t="str">
        <f>"Итого"</f>
        <v>Итого</v>
      </c>
      <c r="C15" s="11">
        <v>16</v>
      </c>
      <c r="D15" s="11">
        <v>0</v>
      </c>
      <c r="E15" s="10" t="str">
        <f>""</f>
        <v/>
      </c>
      <c r="F15" s="11">
        <v>0</v>
      </c>
      <c r="G15" s="12">
        <v>0</v>
      </c>
      <c r="H15" s="11">
        <v>10.6</v>
      </c>
      <c r="I15" s="13"/>
      <c r="J15" s="11">
        <v>0</v>
      </c>
      <c r="K15" s="10" t="str">
        <f>""</f>
        <v/>
      </c>
      <c r="L15" s="11">
        <v>0</v>
      </c>
      <c r="M15" s="10" t="str">
        <f>""</f>
        <v/>
      </c>
    </row>
    <row r="18" spans="1:13">
      <c r="A18" s="14" t="s">
        <v>8</v>
      </c>
      <c r="B18" s="14"/>
      <c r="C18" s="16" t="s">
        <v>10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30" customHeight="1">
      <c r="A19" s="15" t="s">
        <v>9</v>
      </c>
      <c r="B19" s="15"/>
      <c r="C19" s="17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</sheetData>
  <mergeCells count="22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A18:B18"/>
    <mergeCell ref="A19:B19"/>
    <mergeCell ref="C18:M18"/>
    <mergeCell ref="C19:M19"/>
    <mergeCell ref="I7:K7"/>
    <mergeCell ref="L7:L9"/>
    <mergeCell ref="M7:M9"/>
    <mergeCell ref="D8:E8"/>
    <mergeCell ref="F8:G8"/>
    <mergeCell ref="I8:I9"/>
    <mergeCell ref="J8:J9"/>
    <mergeCell ref="K8:K9"/>
  </mergeCells>
  <pageMargins left="0.34722222222222221" right="0.1388888888888889" top="0.1388888888888889" bottom="0.1388888888888889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2017-08-21T07:20:58Z</dcterms:created>
  <dcterms:modified xsi:type="dcterms:W3CDTF">2017-08-21T07:54:49Z</dcterms:modified>
</cp:coreProperties>
</file>