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18" i="2" l="1"/>
  <c r="C6" i="2" l="1"/>
  <c r="D7" i="2"/>
  <c r="D8" i="2"/>
  <c r="D9" i="2"/>
  <c r="D11" i="2"/>
  <c r="D12" i="2"/>
  <c r="D13" i="2"/>
  <c r="D14" i="2"/>
  <c r="D15" i="2"/>
  <c r="D16" i="2"/>
  <c r="D19" i="2"/>
  <c r="D20" i="2"/>
  <c r="D21" i="2"/>
  <c r="D22" i="2"/>
  <c r="D23" i="2"/>
  <c r="C24" i="2" l="1"/>
  <c r="B24" i="2"/>
  <c r="D40" i="2"/>
  <c r="C17" i="2" l="1"/>
  <c r="C5" i="2" l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C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<sst xmlns="http://schemas.openxmlformats.org/spreadsheetml/2006/main" count="55" uniqueCount="55">
  <si>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</si>
  <si>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</si>
  <si>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</si>
  <si>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</si>
  <si>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</si>
  <si>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</si>
  <si>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</si>
  <si>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</si>
  <si>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</si>
  <si>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</si>
  <si>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</si>
  <si>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</si>
  <si>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</si>
  <si>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</si>
  <si>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</si>
  <si>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</si>
  <si>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</si>
  <si>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</si>
  <si>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</si>
  <si>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</si>
  <si>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</si>
  <si>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</si>
  <si>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</si>
  <si>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</si>
  <si>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</si>
  <si>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</si>
  <si>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</si>
  <si>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</si>
  <si>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</si>
  <si>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</si>
  <si>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</si>
  <si>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</si>
  <si>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</si>
  <si>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</si>
  <si>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</si>
  <si>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</si>
  <si>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</si>
  <si>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</si>
  <si>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</si>
  <si>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</si>
  <si>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</si>
  <si>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</si>
  <si>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</si>
  <si>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</si>
  <si>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</si>
  <si>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</si>
  <si>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</si>
  <si>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</si>
  <si>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</si>
  <si>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</si>
  <si>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</si>
  <si>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</si>
  <si>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</si>
  <si>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</si>
  <si>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на 01.06.2018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</si>
</sst>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99"/>
  <sheetViews>
    <sheetView showGridLines="0" tabSelected="1" topLeftCell="A43" zoomScale="70" zoomScaleNormal="70" workbookViewId="0">
      <selection activeCell="C44" sqref="C44:C49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52</v>
      </c>
      <c r="B1" s="40"/>
      <c r="C1" s="40"/>
      <c r="D1" s="40"/>
    </row>
    <row r="2" spans="1:6" ht="17.399999999999999" customHeight="1" x14ac:dyDescent="0.3">
      <c r="A2" s="41" t="s">
        <v>54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1003565.3179999999</v>
      </c>
      <c r="C5" s="33">
        <f>C6+C17</f>
        <v>393866.87790000002</v>
      </c>
      <c r="D5" s="5">
        <f>C5/B5</f>
        <v>0.3924676060796275</v>
      </c>
    </row>
    <row r="6" spans="1:6" ht="24" customHeight="1" x14ac:dyDescent="0.3">
      <c r="A6" s="6" t="s">
        <v>13</v>
      </c>
      <c r="B6" s="7">
        <f>SUM(B7:B16)</f>
        <v>205287.87999999998</v>
      </c>
      <c r="C6" s="7">
        <f>SUM(C7:C16)</f>
        <v>87448.524000000019</v>
      </c>
      <c r="D6" s="5">
        <f t="shared" ref="D6:D23" si="0">C6/B6</f>
        <v>0.42597996530530702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63647.199999999997</v>
      </c>
      <c r="D7" s="10">
        <f t="shared" si="0"/>
        <v>0.40817690299449566</v>
      </c>
    </row>
    <row r="8" spans="1:6" ht="23.25" customHeight="1" x14ac:dyDescent="0.3">
      <c r="A8" s="8" t="s">
        <v>17</v>
      </c>
      <c r="B8" s="9">
        <v>25223.69</v>
      </c>
      <c r="C8" s="9">
        <v>12118.3</v>
      </c>
      <c r="D8" s="10">
        <f t="shared" si="0"/>
        <v>0.48043327522658263</v>
      </c>
    </row>
    <row r="9" spans="1:6" ht="21" customHeight="1" x14ac:dyDescent="0.3">
      <c r="A9" s="8" t="s">
        <v>18</v>
      </c>
      <c r="B9" s="9">
        <v>2856.81</v>
      </c>
      <c r="C9" s="9">
        <v>2593.3000000000002</v>
      </c>
      <c r="D9" s="10">
        <f t="shared" si="0"/>
        <v>0.90776075412785595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12788.19</v>
      </c>
      <c r="C11" s="9">
        <v>5853.8</v>
      </c>
      <c r="D11" s="10">
        <f t="shared" si="0"/>
        <v>0.45775047133331614</v>
      </c>
    </row>
    <row r="12" spans="1:6" ht="26.25" customHeight="1" x14ac:dyDescent="0.3">
      <c r="A12" s="8" t="s">
        <v>21</v>
      </c>
      <c r="B12" s="9">
        <v>1020</v>
      </c>
      <c r="C12" s="9">
        <v>573.1</v>
      </c>
      <c r="D12" s="10">
        <f t="shared" si="0"/>
        <v>0.56186274509803924</v>
      </c>
    </row>
    <row r="13" spans="1:6" ht="26.25" customHeight="1" x14ac:dyDescent="0.3">
      <c r="A13" s="8" t="s">
        <v>45</v>
      </c>
      <c r="B13" s="9">
        <v>1496.27</v>
      </c>
      <c r="C13" s="9">
        <v>1575.7</v>
      </c>
      <c r="D13" s="10">
        <f t="shared" si="0"/>
        <v>1.0530853388760051</v>
      </c>
    </row>
    <row r="14" spans="1:6" ht="26.25" customHeight="1" x14ac:dyDescent="0.3">
      <c r="A14" s="8" t="s">
        <v>22</v>
      </c>
      <c r="B14" s="9">
        <v>92.2</v>
      </c>
      <c r="C14" s="9">
        <v>53.1</v>
      </c>
      <c r="D14" s="10">
        <f t="shared" si="0"/>
        <v>0.57592190889370931</v>
      </c>
    </row>
    <row r="15" spans="1:6" ht="26.25" customHeight="1" x14ac:dyDescent="0.3">
      <c r="A15" s="8" t="s">
        <v>23</v>
      </c>
      <c r="B15" s="9">
        <v>1413.24</v>
      </c>
      <c r="C15" s="9">
        <v>1035</v>
      </c>
      <c r="D15" s="10">
        <f t="shared" si="0"/>
        <v>0.73235968413008401</v>
      </c>
    </row>
    <row r="16" spans="1:6" ht="26.25" customHeight="1" x14ac:dyDescent="0.3">
      <c r="A16" s="8" t="s">
        <v>24</v>
      </c>
      <c r="B16" s="9">
        <v>4467.05</v>
      </c>
      <c r="C16" s="9">
        <v>-0.97599999999999998</v>
      </c>
      <c r="D16" s="10">
        <f t="shared" si="0"/>
        <v>-2.1848871178965982E-4</v>
      </c>
    </row>
    <row r="17" spans="1:4" ht="26.25" customHeight="1" x14ac:dyDescent="0.3">
      <c r="A17" s="11" t="s">
        <v>14</v>
      </c>
      <c r="B17" s="12">
        <f>B18+B23</f>
        <v>798277.43799999985</v>
      </c>
      <c r="C17" s="12">
        <f>C18+C23</f>
        <v>306418.35389999999</v>
      </c>
      <c r="D17" s="5">
        <f t="shared" si="0"/>
        <v>0.38384944796598403</v>
      </c>
    </row>
    <row r="18" spans="1:4" ht="36.75" customHeight="1" x14ac:dyDescent="0.3">
      <c r="A18" s="11" t="s">
        <v>25</v>
      </c>
      <c r="B18" s="12">
        <f>B19+B20+B21+B22</f>
        <v>799879.66199999989</v>
      </c>
      <c r="C18" s="12">
        <f>C19+C20+C21+C22</f>
        <v>308020.57389999996</v>
      </c>
      <c r="D18" s="5">
        <f t="shared" si="0"/>
        <v>0.38508364261923189</v>
      </c>
    </row>
    <row r="19" spans="1:4" ht="36.75" customHeight="1" x14ac:dyDescent="0.3">
      <c r="A19" s="13" t="s">
        <v>7</v>
      </c>
      <c r="B19" s="9">
        <v>137916.4</v>
      </c>
      <c r="C19" s="9">
        <v>59542</v>
      </c>
      <c r="D19" s="10">
        <f t="shared" si="0"/>
        <v>0.43172530605497245</v>
      </c>
    </row>
    <row r="20" spans="1:4" ht="49.5" customHeight="1" x14ac:dyDescent="0.3">
      <c r="A20" s="13" t="s">
        <v>8</v>
      </c>
      <c r="B20" s="9">
        <v>114950.77</v>
      </c>
      <c r="C20" s="9">
        <v>35638.146999999997</v>
      </c>
      <c r="D20" s="10">
        <f t="shared" si="0"/>
        <v>0.31002965008411859</v>
      </c>
    </row>
    <row r="21" spans="1:4" ht="33.75" customHeight="1" x14ac:dyDescent="0.3">
      <c r="A21" s="13" t="s">
        <v>9</v>
      </c>
      <c r="B21" s="9">
        <v>540723.69999999995</v>
      </c>
      <c r="C21" s="9">
        <v>210842.247</v>
      </c>
      <c r="D21" s="10">
        <f t="shared" si="0"/>
        <v>0.38992603246352991</v>
      </c>
    </row>
    <row r="22" spans="1:4" ht="26.25" customHeight="1" x14ac:dyDescent="0.3">
      <c r="A22" s="13" t="s">
        <v>10</v>
      </c>
      <c r="B22" s="14">
        <v>6288.7920000000004</v>
      </c>
      <c r="C22" s="14">
        <v>1998.1799000000001</v>
      </c>
      <c r="D22" s="10">
        <f t="shared" si="0"/>
        <v>0.31773668138491462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1017003.6000000001</v>
      </c>
      <c r="C24" s="16">
        <f>C25+C26+C27+C28+C29+C30+C31+C32+C33+C35+C37+C38+C39+C42+C34+C36+C41+C40</f>
        <v>385839.1</v>
      </c>
      <c r="D24" s="5">
        <f t="shared" ref="D24:D42" si="1">C24/B24</f>
        <v>0.37938813589253761</v>
      </c>
    </row>
    <row r="25" spans="1:4" ht="36" x14ac:dyDescent="0.3">
      <c r="A25" s="34" t="s">
        <v>41</v>
      </c>
      <c r="B25" s="17">
        <v>631080</v>
      </c>
      <c r="C25" s="35">
        <v>236002.6</v>
      </c>
      <c r="D25" s="5">
        <f t="shared" si="1"/>
        <v>0.37396621664448249</v>
      </c>
    </row>
    <row r="26" spans="1:4" ht="36" x14ac:dyDescent="0.3">
      <c r="A26" s="34" t="s">
        <v>40</v>
      </c>
      <c r="B26" s="17">
        <v>27283.7</v>
      </c>
      <c r="C26" s="35">
        <v>10528</v>
      </c>
      <c r="D26" s="5">
        <f t="shared" si="1"/>
        <v>0.3858714177329321</v>
      </c>
    </row>
    <row r="27" spans="1:4" ht="36" x14ac:dyDescent="0.3">
      <c r="A27" s="34" t="s">
        <v>39</v>
      </c>
      <c r="B27" s="17">
        <v>9210.7000000000007</v>
      </c>
      <c r="C27" s="35">
        <v>1737.3</v>
      </c>
      <c r="D27" s="5">
        <f t="shared" si="1"/>
        <v>0.18861758606837697</v>
      </c>
    </row>
    <row r="28" spans="1:4" ht="36" x14ac:dyDescent="0.3">
      <c r="A28" s="34" t="s">
        <v>38</v>
      </c>
      <c r="B28" s="17">
        <v>40449.800000000003</v>
      </c>
      <c r="C28" s="35">
        <v>17546.900000000001</v>
      </c>
      <c r="D28" s="5">
        <f t="shared" si="1"/>
        <v>0.43379448106047497</v>
      </c>
    </row>
    <row r="29" spans="1:4" ht="36" x14ac:dyDescent="0.3">
      <c r="A29" s="34" t="s">
        <v>37</v>
      </c>
      <c r="B29" s="17">
        <v>916</v>
      </c>
      <c r="C29" s="35">
        <v>447.2</v>
      </c>
      <c r="D29" s="5">
        <f t="shared" si="1"/>
        <v>0.48820960698689952</v>
      </c>
    </row>
    <row r="30" spans="1:4" ht="36" x14ac:dyDescent="0.3">
      <c r="A30" s="34" t="s">
        <v>36</v>
      </c>
      <c r="B30" s="17">
        <v>466</v>
      </c>
      <c r="C30" s="35">
        <v>144.1</v>
      </c>
      <c r="D30" s="5">
        <f t="shared" si="1"/>
        <v>0.30922746781115878</v>
      </c>
    </row>
    <row r="31" spans="1:4" ht="36" x14ac:dyDescent="0.3">
      <c r="A31" s="34" t="s">
        <v>35</v>
      </c>
      <c r="B31" s="17">
        <v>100</v>
      </c>
      <c r="C31" s="35">
        <v>59.9</v>
      </c>
      <c r="D31" s="5">
        <f t="shared" si="1"/>
        <v>0.59899999999999998</v>
      </c>
    </row>
    <row r="32" spans="1:4" ht="72" x14ac:dyDescent="0.3">
      <c r="A32" s="34" t="s">
        <v>42</v>
      </c>
      <c r="B32" s="17">
        <v>514.29999999999995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91698.2</v>
      </c>
      <c r="C33" s="35">
        <v>28889</v>
      </c>
      <c r="D33" s="5">
        <f t="shared" si="1"/>
        <v>0.31504435201563391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483.8</v>
      </c>
      <c r="D35" s="5">
        <f t="shared" si="1"/>
        <v>0.44536500046027805</v>
      </c>
    </row>
    <row r="36" spans="1:4" ht="36" x14ac:dyDescent="0.3">
      <c r="A36" s="34" t="s">
        <v>28</v>
      </c>
      <c r="B36" s="17">
        <v>10850</v>
      </c>
      <c r="C36" s="35">
        <v>4015.2</v>
      </c>
      <c r="D36" s="5">
        <f t="shared" si="1"/>
        <v>0.37006451612903224</v>
      </c>
    </row>
    <row r="37" spans="1:4" ht="36" x14ac:dyDescent="0.3">
      <c r="A37" s="34" t="s">
        <v>32</v>
      </c>
      <c r="B37" s="17">
        <v>90</v>
      </c>
      <c r="C37" s="35">
        <v>60</v>
      </c>
      <c r="D37" s="5">
        <f t="shared" si="1"/>
        <v>0.66666666666666663</v>
      </c>
    </row>
    <row r="38" spans="1:4" ht="36" x14ac:dyDescent="0.3">
      <c r="A38" s="34" t="s">
        <v>31</v>
      </c>
      <c r="B38" s="17">
        <v>188540.79999999999</v>
      </c>
      <c r="C38" s="35">
        <v>79530.5</v>
      </c>
      <c r="D38" s="5">
        <f t="shared" si="1"/>
        <v>0.42182116549839616</v>
      </c>
    </row>
    <row r="39" spans="1:4" ht="36" x14ac:dyDescent="0.3">
      <c r="A39" s="34" t="s">
        <v>30</v>
      </c>
      <c r="B39" s="37">
        <v>130</v>
      </c>
      <c r="C39" s="35">
        <v>17.7</v>
      </c>
      <c r="D39" s="5">
        <f t="shared" si="1"/>
        <v>0.13615384615384615</v>
      </c>
    </row>
    <row r="40" spans="1:4" ht="36" x14ac:dyDescent="0.3">
      <c r="A40" s="34" t="s">
        <v>53</v>
      </c>
      <c r="B40" s="17">
        <v>356.6</v>
      </c>
      <c r="C40" s="35">
        <v>41.3</v>
      </c>
      <c r="D40" s="5">
        <f t="shared" si="1"/>
        <v>0.11581604038137969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10980.4</v>
      </c>
      <c r="C42" s="35">
        <v>4315.6000000000004</v>
      </c>
      <c r="D42" s="5">
        <f t="shared" si="1"/>
        <v>0.39302757640887404</v>
      </c>
    </row>
    <row r="43" spans="1:4" ht="24" customHeight="1" x14ac:dyDescent="0.3">
      <c r="A43" s="15" t="s">
        <v>6</v>
      </c>
      <c r="B43" s="16">
        <f>B5-B24</f>
        <v>-13438.282000000239</v>
      </c>
      <c r="C43" s="16">
        <f>C5-C24</f>
        <v>8027.7779000000446</v>
      </c>
      <c r="D43" s="5"/>
    </row>
    <row r="44" spans="1:4" ht="27.75" customHeight="1" x14ac:dyDescent="0.35">
      <c r="A44" s="18" t="s">
        <v>50</v>
      </c>
      <c r="B44" s="19">
        <v>11253.5</v>
      </c>
      <c r="C44" s="19"/>
      <c r="D44" s="5"/>
    </row>
    <row r="45" spans="1:4" ht="30" customHeight="1" x14ac:dyDescent="0.35">
      <c r="A45" s="18" t="s">
        <v>46</v>
      </c>
      <c r="B45" s="19">
        <v>-453.3</v>
      </c>
      <c r="C45" s="19"/>
      <c r="D45" s="5"/>
    </row>
    <row r="46" spans="1:4" ht="36" x14ac:dyDescent="0.35">
      <c r="A46" s="20" t="s">
        <v>47</v>
      </c>
      <c r="B46" s="21">
        <v>-2000</v>
      </c>
      <c r="C46" s="21"/>
      <c r="D46" s="5"/>
    </row>
    <row r="47" spans="1:4" ht="36" x14ac:dyDescent="0.35">
      <c r="A47" s="20" t="s">
        <v>51</v>
      </c>
      <c r="B47" s="21"/>
      <c r="C47" s="21"/>
      <c r="D47" s="5"/>
    </row>
    <row r="48" spans="1:4" ht="72" x14ac:dyDescent="0.35">
      <c r="A48" s="20" t="s">
        <v>48</v>
      </c>
      <c r="B48" s="21">
        <v>2500</v>
      </c>
      <c r="C48" s="22">
        <v>2500</v>
      </c>
      <c r="D48" s="5"/>
    </row>
    <row r="49" spans="1:4" ht="18" x14ac:dyDescent="0.35">
      <c r="A49" s="20" t="s">
        <v>49</v>
      </c>
      <c r="B49" s="22">
        <v>2138.1</v>
      </c>
      <c r="C49" s="22">
        <v>-10527.8</v>
      </c>
      <c r="D49" s="5"/>
    </row>
    <row r="50" spans="1:4" ht="18" x14ac:dyDescent="0.35">
      <c r="A50" s="23"/>
      <c r="B50" s="24"/>
      <c r="C50" s="24"/>
      <c r="D50" s="24"/>
    </row>
    <row r="51" spans="1:4" ht="18" x14ac:dyDescent="0.35">
      <c r="A51" s="23"/>
      <c r="B51" s="24"/>
      <c r="C51" s="24"/>
      <c r="D51" s="24"/>
    </row>
    <row r="52" spans="1:4" ht="18" x14ac:dyDescent="0.3">
      <c r="A52" s="25" t="s">
        <v>43</v>
      </c>
      <c r="B52" s="26"/>
      <c r="C52" s="26"/>
      <c r="D52" s="4"/>
    </row>
    <row r="53" spans="1:4" ht="18" x14ac:dyDescent="0.3">
      <c r="A53" s="25" t="s">
        <v>26</v>
      </c>
      <c r="B53" s="27"/>
      <c r="C53" s="26" t="s">
        <v>44</v>
      </c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2018-04-16T01:09:18Z</cp:lastPrinted>
  <dcterms:created xsi:type="dcterms:W3CDTF">2015-02-13T02:48:06Z</dcterms:created>
  <dcterms:modified xsi:type="dcterms:W3CDTF">2018-06-08T06:54:01Z</dcterms:modified>
</cp:coreProperties>
</file>