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B6" i="2" l="1"/>
  <c r="D8" i="2"/>
  <c r="D7" i="2"/>
  <c r="B19" i="2" l="1"/>
  <c r="B18" i="2" s="1"/>
  <c r="B5" i="2" s="1"/>
  <c r="C6" i="2" l="1"/>
  <c r="D6" i="2" s="1"/>
  <c r="C19" i="2" l="1"/>
  <c r="D9" i="2" l="1"/>
  <c r="D10" i="2"/>
  <c r="D12" i="2"/>
  <c r="D13" i="2"/>
  <c r="D15" i="2"/>
  <c r="D16" i="2"/>
  <c r="D20" i="2"/>
  <c r="D21" i="2"/>
  <c r="D22" i="2"/>
  <c r="D23" i="2"/>
  <c r="D24" i="2"/>
  <c r="C25" i="2" l="1"/>
  <c r="B25" i="2"/>
  <c r="D41" i="2"/>
  <c r="C18" i="2" l="1"/>
  <c r="C5" i="2" s="1"/>
  <c r="C44" i="2" l="1"/>
  <c r="D19" i="2" l="1"/>
  <c r="D18" i="2" l="1"/>
  <c r="D42" i="2"/>
  <c r="D37" i="2"/>
  <c r="D35" i="2"/>
  <c r="D5" i="2" l="1"/>
  <c r="B44" i="2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<sst xmlns="http://schemas.openxmlformats.org/spreadsheetml/2006/main" count="57" uniqueCount="57">
  <si>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</si>
  <si>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</si>
  <si>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</si>
  <si>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</si>
  <si>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</si>
  <si>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</si>
  <si>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</si>
  <si>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</si>
  <si>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</si>
  <si>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</si>
  <si>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</si>
  <si>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</si>
  <si>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</si>
  <si>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</si>
  <si>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</si>
  <si>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</si>
  <si>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</si>
  <si>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</si>
  <si>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</si>
  <si>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</si>
  <si>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</si>
  <si>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</si>
  <si>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</si>
  <si>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</si>
  <si>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</si>
  <si>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</si>
  <si>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</si>
  <si>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</si>
  <si>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</si>
  <si>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</si>
  <si>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</si>
  <si>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</si>
  <si>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</si>
  <si>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</si>
  <si>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</si>
  <si>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</si>
  <si>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</si>
  <si>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</si>
  <si>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МО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</si>
  <si>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</si>
  <si>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</si>
  <si>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</si>
  <si>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</si>
  <si>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</si>
  <si>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</si>
  <si>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</si>
  <si>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</si>
  <si>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</si>
  <si>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</si>
  <si>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</si>
  <si>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</si>
  <si>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</si>
  <si>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</si>
  <si>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</si>
  <si>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на 01.03.2019 год</t>
  </si>
  <si>
    <t>Председатель Комитета финансов</t>
  </si>
  <si>
    <t>И.В.Усольцева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</si>
</sst>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topLeftCell="A37" zoomScale="70" zoomScaleNormal="70" workbookViewId="0">
      <selection activeCell="C49" sqref="C49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9" t="s">
        <v>34</v>
      </c>
      <c r="B1" s="39"/>
      <c r="C1" s="39"/>
      <c r="D1" s="39"/>
    </row>
    <row r="2" spans="1:6" ht="17.399999999999999" customHeight="1" x14ac:dyDescent="0.3">
      <c r="A2" s="40" t="s">
        <v>54</v>
      </c>
      <c r="B2" s="40"/>
      <c r="C2" s="40"/>
      <c r="D2" s="40"/>
    </row>
    <row r="3" spans="1:6" ht="17.399999999999999" customHeight="1" x14ac:dyDescent="0.35">
      <c r="A3" s="2"/>
      <c r="B3" s="3"/>
      <c r="C3" s="37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B6+B18</f>
        <v>982798.05500000017</v>
      </c>
      <c r="C5" s="33">
        <f>C6+C18</f>
        <v>145629.78499999997</v>
      </c>
      <c r="D5" s="5">
        <f>C5/B5</f>
        <v>0.14817874766754596</v>
      </c>
    </row>
    <row r="6" spans="1:6" ht="24" customHeight="1" x14ac:dyDescent="0.3">
      <c r="A6" s="6" t="s">
        <v>13</v>
      </c>
      <c r="B6" s="7">
        <f>SUM(B7:B17)</f>
        <v>223490.97000000003</v>
      </c>
      <c r="C6" s="7">
        <f>SUM(C7:C17)</f>
        <v>43004.12999999999</v>
      </c>
      <c r="D6" s="5">
        <f>C6/B6</f>
        <v>0.19241998904922192</v>
      </c>
      <c r="F6" s="38"/>
    </row>
    <row r="7" spans="1:6" ht="23.25" customHeight="1" x14ac:dyDescent="0.3">
      <c r="A7" s="8" t="s">
        <v>16</v>
      </c>
      <c r="B7" s="9">
        <v>169809.73</v>
      </c>
      <c r="C7" s="9">
        <v>26818.226999999999</v>
      </c>
      <c r="D7" s="10">
        <f>C7/B7</f>
        <v>0.15793103846287251</v>
      </c>
    </row>
    <row r="8" spans="1:6" ht="23.25" customHeight="1" x14ac:dyDescent="0.3">
      <c r="A8" s="8" t="s">
        <v>53</v>
      </c>
      <c r="B8" s="9">
        <v>196.44</v>
      </c>
      <c r="C8" s="9">
        <v>36.817999999999998</v>
      </c>
      <c r="D8" s="10">
        <f>C8/B8</f>
        <v>0.18742618611280798</v>
      </c>
    </row>
    <row r="9" spans="1:6" ht="23.25" customHeight="1" x14ac:dyDescent="0.3">
      <c r="A9" s="8" t="s">
        <v>17</v>
      </c>
      <c r="B9" s="9">
        <v>25162.2</v>
      </c>
      <c r="C9" s="9">
        <v>4243.009</v>
      </c>
      <c r="D9" s="10">
        <f t="shared" ref="D9:D24" si="0">C9/B9</f>
        <v>0.16862631248459992</v>
      </c>
    </row>
    <row r="10" spans="1:6" ht="21" customHeight="1" x14ac:dyDescent="0.3">
      <c r="A10" s="8" t="s">
        <v>18</v>
      </c>
      <c r="B10" s="9">
        <v>3530</v>
      </c>
      <c r="C10" s="9">
        <v>856.15700000000004</v>
      </c>
      <c r="D10" s="10">
        <f t="shared" si="0"/>
        <v>0.24253739376770539</v>
      </c>
    </row>
    <row r="11" spans="1:6" ht="27" customHeight="1" x14ac:dyDescent="0.3">
      <c r="A11" s="8" t="s">
        <v>19</v>
      </c>
      <c r="B11" s="9">
        <v>0</v>
      </c>
      <c r="C11" s="9">
        <v>0</v>
      </c>
      <c r="D11" s="10">
        <v>0</v>
      </c>
    </row>
    <row r="12" spans="1:6" ht="36.6" customHeight="1" x14ac:dyDescent="0.3">
      <c r="A12" s="8" t="s">
        <v>20</v>
      </c>
      <c r="B12" s="9">
        <v>13487.9</v>
      </c>
      <c r="C12" s="9">
        <v>1862.3050000000001</v>
      </c>
      <c r="D12" s="10">
        <f t="shared" si="0"/>
        <v>0.13807227218469889</v>
      </c>
    </row>
    <row r="13" spans="1:6" ht="26.25" customHeight="1" x14ac:dyDescent="0.3">
      <c r="A13" s="8" t="s">
        <v>21</v>
      </c>
      <c r="B13" s="9">
        <v>1340</v>
      </c>
      <c r="C13" s="9">
        <v>912.51900000000001</v>
      </c>
      <c r="D13" s="10">
        <f t="shared" si="0"/>
        <v>0.68098432835820899</v>
      </c>
    </row>
    <row r="14" spans="1:6" ht="26.25" customHeight="1" x14ac:dyDescent="0.3">
      <c r="A14" s="8" t="s">
        <v>27</v>
      </c>
      <c r="B14" s="9">
        <v>7571.7</v>
      </c>
      <c r="C14" s="9">
        <v>8048.39</v>
      </c>
      <c r="D14" s="10">
        <v>0</v>
      </c>
    </row>
    <row r="15" spans="1:6" ht="26.25" customHeight="1" x14ac:dyDescent="0.3">
      <c r="A15" s="8" t="s">
        <v>22</v>
      </c>
      <c r="B15" s="9">
        <v>89.2</v>
      </c>
      <c r="C15" s="9">
        <v>19.448</v>
      </c>
      <c r="D15" s="10">
        <f t="shared" si="0"/>
        <v>0.21802690582959641</v>
      </c>
    </row>
    <row r="16" spans="1:6" ht="26.25" customHeight="1" x14ac:dyDescent="0.3">
      <c r="A16" s="8" t="s">
        <v>23</v>
      </c>
      <c r="B16" s="9">
        <v>2303.8000000000002</v>
      </c>
      <c r="C16" s="9">
        <v>239.65700000000001</v>
      </c>
      <c r="D16" s="10">
        <f t="shared" si="0"/>
        <v>0.10402682524524698</v>
      </c>
    </row>
    <row r="17" spans="1:4" ht="26.25" customHeight="1" x14ac:dyDescent="0.3">
      <c r="A17" s="8" t="s">
        <v>24</v>
      </c>
      <c r="B17" s="9">
        <v>0</v>
      </c>
      <c r="C17" s="9">
        <v>-32.4</v>
      </c>
      <c r="D17" s="10">
        <v>0</v>
      </c>
    </row>
    <row r="18" spans="1:4" ht="26.25" customHeight="1" x14ac:dyDescent="0.3">
      <c r="A18" s="11" t="s">
        <v>14</v>
      </c>
      <c r="B18" s="12">
        <f>B19+B24</f>
        <v>759307.0850000002</v>
      </c>
      <c r="C18" s="12">
        <f>C19+C24</f>
        <v>102625.65499999998</v>
      </c>
      <c r="D18" s="5">
        <f t="shared" si="0"/>
        <v>0.13515698329089074</v>
      </c>
    </row>
    <row r="19" spans="1:4" ht="36.75" customHeight="1" x14ac:dyDescent="0.3">
      <c r="A19" s="11" t="s">
        <v>25</v>
      </c>
      <c r="B19" s="12">
        <f>B20+B21+B22+B23</f>
        <v>764147.40000000014</v>
      </c>
      <c r="C19" s="12">
        <f>C20+C21+C22+C23</f>
        <v>107465.96999999999</v>
      </c>
      <c r="D19" s="5">
        <f t="shared" si="0"/>
        <v>0.14063513138957218</v>
      </c>
    </row>
    <row r="20" spans="1:4" ht="36.75" customHeight="1" x14ac:dyDescent="0.3">
      <c r="A20" s="13" t="s">
        <v>7</v>
      </c>
      <c r="B20" s="9">
        <v>116881.2</v>
      </c>
      <c r="C20" s="9">
        <v>25973.599999999999</v>
      </c>
      <c r="D20" s="10">
        <f t="shared" si="0"/>
        <v>0.22222222222222221</v>
      </c>
    </row>
    <row r="21" spans="1:4" ht="49.5" customHeight="1" x14ac:dyDescent="0.3">
      <c r="A21" s="13" t="s">
        <v>8</v>
      </c>
      <c r="B21" s="9">
        <v>79149</v>
      </c>
      <c r="C21" s="9">
        <v>12176.8</v>
      </c>
      <c r="D21" s="10">
        <f t="shared" si="0"/>
        <v>0.15384654259687425</v>
      </c>
    </row>
    <row r="22" spans="1:4" ht="33.75" customHeight="1" x14ac:dyDescent="0.3">
      <c r="A22" s="13" t="s">
        <v>9</v>
      </c>
      <c r="B22" s="9">
        <v>561484.4</v>
      </c>
      <c r="C22" s="9">
        <v>69108.785999999993</v>
      </c>
      <c r="D22" s="10">
        <f t="shared" si="0"/>
        <v>0.12308229044297578</v>
      </c>
    </row>
    <row r="23" spans="1:4" ht="26.25" customHeight="1" x14ac:dyDescent="0.3">
      <c r="A23" s="13" t="s">
        <v>10</v>
      </c>
      <c r="B23" s="14">
        <v>6632.8</v>
      </c>
      <c r="C23" s="14">
        <v>206.78399999999999</v>
      </c>
      <c r="D23" s="10">
        <f t="shared" si="0"/>
        <v>3.1175973947654079E-2</v>
      </c>
    </row>
    <row r="24" spans="1:4" ht="34.799999999999997" x14ac:dyDescent="0.3">
      <c r="A24" s="11" t="s">
        <v>11</v>
      </c>
      <c r="B24" s="12">
        <v>-4840.3149999999996</v>
      </c>
      <c r="C24" s="7">
        <v>-4840.3149999999996</v>
      </c>
      <c r="D24" s="5">
        <f t="shared" si="0"/>
        <v>1</v>
      </c>
    </row>
    <row r="25" spans="1:4" ht="22.5" customHeight="1" x14ac:dyDescent="0.3">
      <c r="A25" s="15" t="s">
        <v>15</v>
      </c>
      <c r="B25" s="16">
        <f>B26+B27+B28+B29+B30+B31+B32+B33+B34+B36+B38+B39+B40+B43+B35+B37+B42+B41</f>
        <v>997595.8</v>
      </c>
      <c r="C25" s="16">
        <f>C26+C27+C28+C29+C30+C31+C32+C33+C34+C36+C38+C39+C40+C43+C35+C37+C42+C41</f>
        <v>151543.9</v>
      </c>
      <c r="D25" s="5">
        <f t="shared" ref="D25:D43" si="1">C25/B25</f>
        <v>0.15190911990607819</v>
      </c>
    </row>
    <row r="26" spans="1:4" ht="36" x14ac:dyDescent="0.3">
      <c r="A26" s="34" t="s">
        <v>36</v>
      </c>
      <c r="B26" s="17">
        <v>626371.80000000005</v>
      </c>
      <c r="C26" s="35">
        <v>89596.5</v>
      </c>
      <c r="D26" s="5">
        <f t="shared" si="1"/>
        <v>0.14304044339160862</v>
      </c>
    </row>
    <row r="27" spans="1:4" ht="36" x14ac:dyDescent="0.3">
      <c r="A27" s="34" t="s">
        <v>37</v>
      </c>
      <c r="B27" s="17">
        <v>22532.400000000001</v>
      </c>
      <c r="C27" s="35">
        <v>4933.3999999999996</v>
      </c>
      <c r="D27" s="5">
        <f t="shared" si="1"/>
        <v>0.21894693863059414</v>
      </c>
    </row>
    <row r="28" spans="1:4" ht="36" x14ac:dyDescent="0.3">
      <c r="A28" s="34" t="s">
        <v>38</v>
      </c>
      <c r="B28" s="17">
        <v>2910.1</v>
      </c>
      <c r="C28" s="35">
        <v>783.9</v>
      </c>
      <c r="D28" s="5">
        <f t="shared" si="1"/>
        <v>0.26937218652279993</v>
      </c>
    </row>
    <row r="29" spans="1:4" ht="36" x14ac:dyDescent="0.3">
      <c r="A29" s="34" t="s">
        <v>39</v>
      </c>
      <c r="B29" s="17">
        <v>39784.800000000003</v>
      </c>
      <c r="C29" s="35">
        <v>10269.799999999999</v>
      </c>
      <c r="D29" s="5">
        <f t="shared" si="1"/>
        <v>0.25813375962679208</v>
      </c>
    </row>
    <row r="30" spans="1:4" ht="36" x14ac:dyDescent="0.3">
      <c r="A30" s="34" t="s">
        <v>40</v>
      </c>
      <c r="B30" s="17">
        <v>1368</v>
      </c>
      <c r="C30" s="35">
        <v>22.6</v>
      </c>
      <c r="D30" s="5">
        <f t="shared" si="1"/>
        <v>1.652046783625731E-2</v>
      </c>
    </row>
    <row r="31" spans="1:4" ht="36" x14ac:dyDescent="0.3">
      <c r="A31" s="34" t="s">
        <v>41</v>
      </c>
      <c r="B31" s="17">
        <v>469</v>
      </c>
      <c r="C31" s="35">
        <v>22.2</v>
      </c>
      <c r="D31" s="5">
        <f t="shared" si="1"/>
        <v>4.7334754797441363E-2</v>
      </c>
    </row>
    <row r="32" spans="1:4" ht="36" x14ac:dyDescent="0.3">
      <c r="A32" s="34" t="s">
        <v>42</v>
      </c>
      <c r="B32" s="17">
        <v>100</v>
      </c>
      <c r="C32" s="35">
        <v>0</v>
      </c>
      <c r="D32" s="5">
        <f t="shared" si="1"/>
        <v>0</v>
      </c>
    </row>
    <row r="33" spans="1:4" ht="72" x14ac:dyDescent="0.3">
      <c r="A33" s="34" t="s">
        <v>43</v>
      </c>
      <c r="B33" s="17">
        <v>2316.6999999999998</v>
      </c>
      <c r="C33" s="35">
        <v>1840.8</v>
      </c>
      <c r="D33" s="5">
        <f t="shared" si="1"/>
        <v>0.79457849527344937</v>
      </c>
    </row>
    <row r="34" spans="1:4" ht="36" x14ac:dyDescent="0.3">
      <c r="A34" s="34" t="s">
        <v>44</v>
      </c>
      <c r="B34" s="17">
        <v>74855.5</v>
      </c>
      <c r="C34" s="35">
        <v>12946.3</v>
      </c>
      <c r="D34" s="5">
        <f t="shared" si="1"/>
        <v>0.17295055139568902</v>
      </c>
    </row>
    <row r="35" spans="1:4" ht="36" x14ac:dyDescent="0.3">
      <c r="A35" s="34" t="s">
        <v>45</v>
      </c>
      <c r="B35" s="17">
        <v>30</v>
      </c>
      <c r="C35" s="35">
        <v>0</v>
      </c>
      <c r="D35" s="5">
        <f t="shared" si="1"/>
        <v>0</v>
      </c>
    </row>
    <row r="36" spans="1:4" ht="54" x14ac:dyDescent="0.3">
      <c r="A36" s="34" t="s">
        <v>46</v>
      </c>
      <c r="B36" s="17">
        <v>494</v>
      </c>
      <c r="C36" s="35">
        <v>24.2</v>
      </c>
      <c r="D36" s="5">
        <f t="shared" si="1"/>
        <v>4.8987854251012146E-2</v>
      </c>
    </row>
    <row r="37" spans="1:4" ht="36" x14ac:dyDescent="0.3">
      <c r="A37" s="34" t="s">
        <v>47</v>
      </c>
      <c r="B37" s="17">
        <v>15954.2</v>
      </c>
      <c r="C37" s="35">
        <v>3.2</v>
      </c>
      <c r="D37" s="5">
        <f t="shared" si="1"/>
        <v>2.0057414348572791E-4</v>
      </c>
    </row>
    <row r="38" spans="1:4" ht="36" x14ac:dyDescent="0.3">
      <c r="A38" s="34" t="s">
        <v>48</v>
      </c>
      <c r="B38" s="17">
        <v>240</v>
      </c>
      <c r="C38" s="35">
        <v>33.5</v>
      </c>
      <c r="D38" s="5">
        <f t="shared" si="1"/>
        <v>0.13958333333333334</v>
      </c>
    </row>
    <row r="39" spans="1:4" ht="36" x14ac:dyDescent="0.3">
      <c r="A39" s="34" t="s">
        <v>49</v>
      </c>
      <c r="B39" s="17">
        <v>191862.9</v>
      </c>
      <c r="C39" s="35">
        <v>29101.1</v>
      </c>
      <c r="D39" s="5">
        <f t="shared" si="1"/>
        <v>0.15167653569293491</v>
      </c>
    </row>
    <row r="40" spans="1:4" ht="36" x14ac:dyDescent="0.3">
      <c r="A40" s="34" t="s">
        <v>50</v>
      </c>
      <c r="B40" s="36">
        <v>230</v>
      </c>
      <c r="C40" s="35">
        <v>0</v>
      </c>
      <c r="D40" s="5">
        <f t="shared" si="1"/>
        <v>0</v>
      </c>
    </row>
    <row r="41" spans="1:4" ht="36" x14ac:dyDescent="0.3">
      <c r="A41" s="34" t="s">
        <v>51</v>
      </c>
      <c r="B41" s="17">
        <v>3252.6</v>
      </c>
      <c r="C41" s="35">
        <v>300</v>
      </c>
      <c r="D41" s="5">
        <f t="shared" si="1"/>
        <v>9.2233905183545475E-2</v>
      </c>
    </row>
    <row r="42" spans="1:4" ht="36" x14ac:dyDescent="0.3">
      <c r="A42" s="34" t="s">
        <v>52</v>
      </c>
      <c r="B42" s="17">
        <v>221.3</v>
      </c>
      <c r="C42" s="35">
        <v>0</v>
      </c>
      <c r="D42" s="5">
        <f t="shared" si="1"/>
        <v>0</v>
      </c>
    </row>
    <row r="43" spans="1:4" ht="21" customHeight="1" x14ac:dyDescent="0.3">
      <c r="A43" s="34" t="s">
        <v>0</v>
      </c>
      <c r="B43" s="17">
        <v>14602.5</v>
      </c>
      <c r="C43" s="35">
        <v>1666.4</v>
      </c>
      <c r="D43" s="5">
        <f t="shared" si="1"/>
        <v>0.11411744564286938</v>
      </c>
    </row>
    <row r="44" spans="1:4" ht="24" customHeight="1" x14ac:dyDescent="0.3">
      <c r="A44" s="15" t="s">
        <v>6</v>
      </c>
      <c r="B44" s="16">
        <f>B5-B25</f>
        <v>-14797.744999999879</v>
      </c>
      <c r="C44" s="16">
        <f>C5-C25</f>
        <v>-5914.1150000000198</v>
      </c>
      <c r="D44" s="5"/>
    </row>
    <row r="45" spans="1:4" ht="27.75" customHeight="1" x14ac:dyDescent="0.35">
      <c r="A45" s="18" t="s">
        <v>32</v>
      </c>
      <c r="B45" s="19">
        <v>11026.7</v>
      </c>
      <c r="C45" s="19"/>
      <c r="D45" s="5"/>
    </row>
    <row r="46" spans="1:4" ht="34.200000000000003" customHeight="1" x14ac:dyDescent="0.35">
      <c r="A46" s="18" t="s">
        <v>35</v>
      </c>
      <c r="B46" s="19">
        <v>10000</v>
      </c>
      <c r="C46" s="19"/>
      <c r="D46" s="5"/>
    </row>
    <row r="47" spans="1:4" ht="30" customHeight="1" x14ac:dyDescent="0.35">
      <c r="A47" s="18" t="s">
        <v>28</v>
      </c>
      <c r="B47" s="19">
        <v>-10453.299999999999</v>
      </c>
      <c r="C47" s="19"/>
      <c r="D47" s="5"/>
    </row>
    <row r="48" spans="1:4" ht="36" x14ac:dyDescent="0.35">
      <c r="A48" s="20" t="s">
        <v>29</v>
      </c>
      <c r="B48" s="21">
        <v>-1200</v>
      </c>
      <c r="C48" s="21">
        <v>-150</v>
      </c>
      <c r="D48" s="5"/>
    </row>
    <row r="49" spans="1:4" ht="36" x14ac:dyDescent="0.35">
      <c r="A49" s="20" t="s">
        <v>33</v>
      </c>
      <c r="B49" s="21"/>
      <c r="C49" s="21"/>
      <c r="D49" s="5"/>
    </row>
    <row r="50" spans="1:4" ht="72" x14ac:dyDescent="0.35">
      <c r="A50" s="20" t="s">
        <v>30</v>
      </c>
      <c r="B50" s="21">
        <v>3000</v>
      </c>
      <c r="C50" s="22"/>
      <c r="D50" s="5"/>
    </row>
    <row r="51" spans="1:4" ht="18" x14ac:dyDescent="0.35">
      <c r="A51" s="20" t="s">
        <v>31</v>
      </c>
      <c r="B51" s="22">
        <v>2424.3000000000002</v>
      </c>
      <c r="C51" s="22">
        <v>6064.1</v>
      </c>
      <c r="D51" s="5"/>
    </row>
    <row r="52" spans="1:4" ht="18" x14ac:dyDescent="0.35">
      <c r="A52" s="23"/>
      <c r="B52" s="24"/>
      <c r="C52" s="24"/>
      <c r="D52" s="24"/>
    </row>
    <row r="53" spans="1:4" ht="18" x14ac:dyDescent="0.35">
      <c r="A53" s="23"/>
      <c r="B53" s="24"/>
      <c r="C53" s="24"/>
      <c r="D53" s="24"/>
    </row>
    <row r="54" spans="1:4" ht="18" x14ac:dyDescent="0.3">
      <c r="A54" s="25" t="s">
        <v>55</v>
      </c>
      <c r="B54" s="26"/>
      <c r="C54" s="26"/>
      <c r="D54" s="4"/>
    </row>
    <row r="55" spans="1:4" ht="18" x14ac:dyDescent="0.3">
      <c r="A55" s="25" t="s">
        <v>26</v>
      </c>
      <c r="B55" s="27"/>
      <c r="C55" s="26" t="s">
        <v>56</v>
      </c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  <row r="201" spans="1:4" ht="18" x14ac:dyDescent="0.35">
      <c r="A201" s="28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2019-03-06T01:20:01Z</cp:lastPrinted>
  <dcterms:created xsi:type="dcterms:W3CDTF">2015-02-13T02:48:06Z</dcterms:created>
  <dcterms:modified xsi:type="dcterms:W3CDTF">2019-03-06T01:20:44Z</dcterms:modified>
</cp:coreProperties>
</file>