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Отчет результативность" sheetId="1" r:id="rId1"/>
    <sheet name="Отчет финансы" sheetId="2" r:id="rId2"/>
  </sheets>
  <definedNames>
    <definedName name="_xlnm.Print_Area" localSheetId="0">'Отчет результативность'!$A$1:$H$38</definedName>
    <definedName name="_xlnm.Print_Area" localSheetId="1">'Отчет финансы'!$A$1:$G$58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<sst xmlns="http://schemas.openxmlformats.org/spreadsheetml/2006/main" count="152" uniqueCount="90">
  <si>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</si>
  <si>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</si>
  <si>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</si>
  <si>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Значение показателя результативности</t>
  </si>
  <si>
    <t>план на год</t>
  </si>
  <si>
    <t>Подпрограмма 2 «Оказание библиотечных услуг в Слюдянском муниципальном районе»</t>
  </si>
  <si>
    <t>занятия</t>
  </si>
  <si>
    <t>чел.</t>
  </si>
  <si>
    <t>Число участников культурно-досуговых мероприятий</t>
  </si>
  <si>
    <t>Уровень удовлетворенности качеством услуг культуры</t>
  </si>
  <si>
    <t>Ед. изм.</t>
  </si>
  <si>
    <t>%</t>
  </si>
  <si>
    <t>Организация и проведение культурно - досуговых мероприятий:</t>
  </si>
  <si>
    <t>Число клубных формирований</t>
  </si>
  <si>
    <t>Ед.</t>
  </si>
  <si>
    <t xml:space="preserve"> Число участников клубных формирований</t>
  </si>
  <si>
    <t>Число проведенных мероприятий (занятий, репетиций и т.д.)</t>
  </si>
  <si>
    <t>К-во</t>
  </si>
  <si>
    <t xml:space="preserve">Число культурно-досуговых мероприятий </t>
  </si>
  <si>
    <t>Формирование, учет, обработка, сохранность книжного фонда:</t>
  </si>
  <si>
    <t>Формирование, учет, обработка, сохранность книжного фонда.</t>
  </si>
  <si>
    <t>Экз.</t>
  </si>
  <si>
    <t>Осуществление библиотечного, библиографического и информационного обслуживания пользователей библиотеки:</t>
  </si>
  <si>
    <t xml:space="preserve">Количество пользователей </t>
  </si>
  <si>
    <t xml:space="preserve">Количество книговыдач </t>
  </si>
  <si>
    <t xml:space="preserve">Количество выданных библиографических справок </t>
  </si>
  <si>
    <t>Ведение методической работы в области библиотековедения, библиографии:</t>
  </si>
  <si>
    <t>Ведение методической работы в области библиотековедения, библиографии.</t>
  </si>
  <si>
    <t>Осуществление культурно-просветительских мероприятий:</t>
  </si>
  <si>
    <t xml:space="preserve">Число организованных книжных выставок </t>
  </si>
  <si>
    <t xml:space="preserve">Количество проведенных массовых мероприятий </t>
  </si>
  <si>
    <t xml:space="preserve">Создание электронных слайд – презентаций  </t>
  </si>
  <si>
    <t>Начальник отдела культуры, спорта</t>
  </si>
  <si>
    <t xml:space="preserve">и молодежной политики     </t>
  </si>
  <si>
    <t>Е.П. Ланина</t>
  </si>
  <si>
    <t>1.1</t>
  </si>
  <si>
    <t>1.2</t>
  </si>
  <si>
    <t>1.3</t>
  </si>
  <si>
    <t>1.4</t>
  </si>
  <si>
    <t>2.1</t>
  </si>
  <si>
    <t>3</t>
  </si>
  <si>
    <t>3.1</t>
  </si>
  <si>
    <t>3.2</t>
  </si>
  <si>
    <t>3.3</t>
  </si>
  <si>
    <t>4</t>
  </si>
  <si>
    <t>4.1</t>
  </si>
  <si>
    <t>5</t>
  </si>
  <si>
    <t>5.2</t>
  </si>
  <si>
    <t>5.3</t>
  </si>
  <si>
    <t>5.4</t>
  </si>
  <si>
    <t>«Развитие культуры в муниципальном образовании Слюдянский район" на 2019 – 2024 годы</t>
  </si>
  <si>
    <t>Муниципальная программа «Развитие культуры в муниципальном образовании Слюдянский район» на 2019 – 2024 годы</t>
  </si>
  <si>
    <t xml:space="preserve"> Подпрограмма 1 «Оказание услуг в сфере культуры в Слюдянском муниципальном районе»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</si>
  <si>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</si>
  <si>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>Наименование муниципальной программы, подпрограммы, основного мероприятия, мероприятия</t>
  </si>
  <si>
    <t>Источники финансирования</t>
  </si>
  <si>
    <t>всего</t>
  </si>
  <si>
    <t>Подпрограмма 1  «Оказание услуг в сфере культуры в Слюдянском муниципальном районе»</t>
  </si>
  <si>
    <t>Основное мероприятие: Организация и проведение культурно-досуговых мероприятий на территории Слюдянского района</t>
  </si>
  <si>
    <r>
      <t xml:space="preserve">Подпрограмма 2  </t>
    </r>
    <r>
      <rPr>
        <sz val="10"/>
        <color indexed="8"/>
        <rFont val="Times New Roman"/>
        <family val="1"/>
      </rPr>
      <t>«Оказание библиотечных услуг в Слюдянском муниципальном районе»</t>
    </r>
  </si>
  <si>
    <t xml:space="preserve">Основное мероприятие: Библиотечное обслуживание населения МО Слюдянский ра-н </t>
  </si>
  <si>
    <t>Основное мероприятие  Развитие публичных центров правовой, деловой и социально значимой информации центральных районных библиотек Иркутской области</t>
  </si>
  <si>
    <t>Основное мероприятие: Комплектование книжных фондов библиотек муниципальных образований Иркутской области</t>
  </si>
  <si>
    <t>Основное мероприятие: 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</si>
  <si>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t>ОБ</t>
  </si>
  <si>
    <t>ФБ</t>
  </si>
  <si>
    <t>МБ</t>
  </si>
  <si>
    <t>ДИ</t>
  </si>
  <si>
    <t>Программа  «Развитие культуры в муниципальном образовании Слюдянский район» на 2019 – 2024 годы</t>
  </si>
  <si>
    <t xml:space="preserve">Начальник отдела культуры, спорта и молодежной политики   </t>
  </si>
  <si>
    <t>Объем
финансирования,
тыс.руб.</t>
  </si>
  <si>
    <t>факт</t>
  </si>
  <si>
    <t>Отклонение</t>
  </si>
  <si>
    <t>-/+</t>
  </si>
  <si>
    <t>Пояснения по освоению объемов финансирования</t>
  </si>
  <si>
    <t>Приложение 4</t>
  </si>
  <si>
    <t xml:space="preserve"> 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</si>
  <si>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</si>
  <si>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</si>
  <si>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</si>
  <si>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Анализ объема финансирования муниципальной программы</t>
  </si>
  <si>
    <t>Начальник МКУ «МЦБ»</t>
  </si>
  <si>
    <t xml:space="preserve">факт  </t>
  </si>
  <si>
    <t>Приложение 3</t>
  </si>
  <si>
    <t>Пояснения по достигнутым значениям</t>
  </si>
  <si>
    <t>Шевченко Е.Н.</t>
  </si>
  <si>
    <t>Карантин в связи с пандемией</t>
  </si>
  <si>
    <t>за   2020 год</t>
  </si>
  <si>
    <t>за  2020 год</t>
  </si>
  <si>
    <t>«Развитие культуры в Слюдянском муниципальном районе» на 2019 – 2024 годы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</si>
</sst>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0.00_ ;[Red]\-0.00\ "/>
    <numFmt numFmtId="198" formatCode="#,##0.00_ ;[Red]\-#,##0.00\ "/>
    <numFmt numFmtId="199" formatCode="0.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198" fontId="11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6.140625" style="0" customWidth="1"/>
    <col min="2" max="2" width="50.140625" style="0" customWidth="1"/>
    <col min="3" max="3" width="9.28125" style="2" customWidth="1"/>
    <col min="4" max="4" width="10.8515625" style="3" customWidth="1"/>
    <col min="5" max="5" width="10.8515625" style="0" customWidth="1"/>
    <col min="8" max="8" width="14.140625" style="0" customWidth="1"/>
  </cols>
  <sheetData>
    <row r="1" ht="15.75">
      <c r="H1" s="33" t="s">
        <v>83</v>
      </c>
    </row>
    <row r="2" ht="15.75">
      <c r="H2" s="33" t="s">
        <v>76</v>
      </c>
    </row>
    <row r="3" ht="15.75">
      <c r="H3" s="33" t="s">
        <v>77</v>
      </c>
    </row>
    <row r="4" ht="15.75">
      <c r="H4" s="33" t="s">
        <v>78</v>
      </c>
    </row>
    <row r="5" ht="15.75">
      <c r="H5" s="33" t="s">
        <v>79</v>
      </c>
    </row>
    <row r="7" spans="1:2" ht="12.75" customHeight="1">
      <c r="A7" s="1"/>
      <c r="B7" s="1" t="s">
        <v>0</v>
      </c>
    </row>
    <row r="8" spans="2:4" ht="17.25" customHeight="1">
      <c r="B8" s="21"/>
      <c r="C8" s="22" t="s">
        <v>50</v>
      </c>
      <c r="D8" s="4"/>
    </row>
    <row r="9" spans="2:4" ht="16.5" customHeight="1">
      <c r="B9" s="24" t="s">
        <v>53</v>
      </c>
      <c r="C9" s="20" t="s">
        <v>87</v>
      </c>
      <c r="D9" s="5"/>
    </row>
    <row r="11" spans="1:8" ht="12.75" customHeight="1">
      <c r="A11" s="50" t="s">
        <v>1</v>
      </c>
      <c r="B11" s="50" t="s">
        <v>2</v>
      </c>
      <c r="C11" s="50" t="s">
        <v>10</v>
      </c>
      <c r="D11" s="45" t="s">
        <v>3</v>
      </c>
      <c r="E11" s="45"/>
      <c r="F11" s="45" t="s">
        <v>72</v>
      </c>
      <c r="G11" s="45"/>
      <c r="H11" s="46" t="s">
        <v>84</v>
      </c>
    </row>
    <row r="12" spans="1:8" ht="27" customHeight="1">
      <c r="A12" s="51"/>
      <c r="B12" s="51"/>
      <c r="C12" s="51"/>
      <c r="D12" s="23" t="s">
        <v>4</v>
      </c>
      <c r="E12" s="23" t="s">
        <v>82</v>
      </c>
      <c r="F12" s="37" t="s">
        <v>73</v>
      </c>
      <c r="G12" s="8" t="s">
        <v>11</v>
      </c>
      <c r="H12" s="47"/>
    </row>
    <row r="13" spans="1:8" ht="12.75">
      <c r="A13" s="48" t="s">
        <v>51</v>
      </c>
      <c r="B13" s="49"/>
      <c r="C13" s="49"/>
      <c r="D13" s="49"/>
      <c r="E13" s="49"/>
      <c r="F13" s="43"/>
      <c r="G13" s="43"/>
      <c r="H13" s="44"/>
    </row>
    <row r="14" spans="1:8" ht="40.5" customHeight="1">
      <c r="A14" s="9">
        <v>1</v>
      </c>
      <c r="B14" s="10" t="s">
        <v>8</v>
      </c>
      <c r="C14" s="9" t="s">
        <v>7</v>
      </c>
      <c r="D14" s="11">
        <v>61000</v>
      </c>
      <c r="E14" s="11">
        <v>35968</v>
      </c>
      <c r="F14" s="11">
        <f>SUM(E14-D14)</f>
        <v>-25032</v>
      </c>
      <c r="G14" s="11">
        <f>SUM(E14/D14*100)</f>
        <v>58.9639344262295</v>
      </c>
      <c r="H14" s="40" t="s">
        <v>86</v>
      </c>
    </row>
    <row r="15" spans="1:8" ht="12.75">
      <c r="A15" s="9">
        <v>2</v>
      </c>
      <c r="B15" s="12" t="s">
        <v>9</v>
      </c>
      <c r="C15" s="9" t="s">
        <v>11</v>
      </c>
      <c r="D15" s="9">
        <v>95</v>
      </c>
      <c r="E15" s="11">
        <v>95</v>
      </c>
      <c r="F15" s="11">
        <f>SUM(E15-D15)</f>
        <v>0</v>
      </c>
      <c r="G15" s="11">
        <f>SUM(E15/D15*100)</f>
        <v>100</v>
      </c>
      <c r="H15" s="8"/>
    </row>
    <row r="16" spans="1:8" ht="12.75">
      <c r="A16" s="48" t="s">
        <v>52</v>
      </c>
      <c r="B16" s="49"/>
      <c r="C16" s="49"/>
      <c r="D16" s="49"/>
      <c r="E16" s="49"/>
      <c r="F16" s="8"/>
      <c r="G16" s="8"/>
      <c r="H16" s="8"/>
    </row>
    <row r="17" spans="1:8" ht="26.25" customHeight="1">
      <c r="A17" s="9">
        <v>1</v>
      </c>
      <c r="B17" s="13" t="s">
        <v>12</v>
      </c>
      <c r="C17" s="9"/>
      <c r="D17" s="9"/>
      <c r="E17" s="9"/>
      <c r="F17" s="8"/>
      <c r="G17" s="8"/>
      <c r="H17" s="8"/>
    </row>
    <row r="18" spans="1:8" ht="12.75">
      <c r="A18" s="14" t="s">
        <v>35</v>
      </c>
      <c r="B18" s="15" t="s">
        <v>13</v>
      </c>
      <c r="C18" s="16" t="s">
        <v>14</v>
      </c>
      <c r="D18" s="9">
        <v>13</v>
      </c>
      <c r="E18" s="9">
        <v>15</v>
      </c>
      <c r="F18" s="11">
        <f>SUM(E18-D18)</f>
        <v>2</v>
      </c>
      <c r="G18" s="11">
        <f>SUM(E18/D18*100)</f>
        <v>115.38461538461537</v>
      </c>
      <c r="H18" s="8"/>
    </row>
    <row r="19" spans="1:8" ht="12.75">
      <c r="A19" s="14" t="s">
        <v>36</v>
      </c>
      <c r="B19" s="17" t="s">
        <v>15</v>
      </c>
      <c r="C19" s="9" t="s">
        <v>14</v>
      </c>
      <c r="D19" s="9">
        <v>175</v>
      </c>
      <c r="E19" s="9">
        <v>187</v>
      </c>
      <c r="F19" s="11">
        <f>SUM(E19-D19)</f>
        <v>12</v>
      </c>
      <c r="G19" s="11">
        <f>SUM(E19/D19*100)</f>
        <v>106.85714285714285</v>
      </c>
      <c r="H19" s="8"/>
    </row>
    <row r="20" spans="1:8" ht="51.75" customHeight="1">
      <c r="A20" s="14" t="s">
        <v>37</v>
      </c>
      <c r="B20" s="12" t="s">
        <v>16</v>
      </c>
      <c r="C20" s="9" t="s">
        <v>17</v>
      </c>
      <c r="D20" s="9">
        <v>745</v>
      </c>
      <c r="E20" s="9">
        <v>751</v>
      </c>
      <c r="F20" s="11">
        <f>SUM(E20-D20)</f>
        <v>6</v>
      </c>
      <c r="G20" s="11">
        <f>SUM(E20/D20*100)</f>
        <v>100.80536912751678</v>
      </c>
      <c r="H20" s="40" t="s">
        <v>86</v>
      </c>
    </row>
    <row r="21" spans="1:8" ht="38.25">
      <c r="A21" s="14" t="s">
        <v>38</v>
      </c>
      <c r="B21" s="18" t="s">
        <v>18</v>
      </c>
      <c r="C21" s="9" t="s">
        <v>14</v>
      </c>
      <c r="D21" s="9">
        <v>290</v>
      </c>
      <c r="E21" s="9">
        <v>212</v>
      </c>
      <c r="F21" s="11">
        <f>SUM(E21-D21)</f>
        <v>-78</v>
      </c>
      <c r="G21" s="11">
        <f>SUM(E21/D21*100)</f>
        <v>73.10344827586206</v>
      </c>
      <c r="H21" s="40" t="s">
        <v>86</v>
      </c>
    </row>
    <row r="22" spans="1:8" ht="12.75">
      <c r="A22" s="41" t="s">
        <v>5</v>
      </c>
      <c r="B22" s="42"/>
      <c r="C22" s="42"/>
      <c r="D22" s="42"/>
      <c r="E22" s="42"/>
      <c r="F22" s="43"/>
      <c r="G22" s="43"/>
      <c r="H22" s="44"/>
    </row>
    <row r="23" spans="1:8" ht="25.5">
      <c r="A23" s="9">
        <v>2</v>
      </c>
      <c r="B23" s="13" t="s">
        <v>19</v>
      </c>
      <c r="C23" s="9"/>
      <c r="D23" s="9"/>
      <c r="E23" s="9"/>
      <c r="F23" s="8"/>
      <c r="G23" s="8"/>
      <c r="H23" s="8"/>
    </row>
    <row r="24" spans="1:8" ht="25.5">
      <c r="A24" s="14" t="s">
        <v>39</v>
      </c>
      <c r="B24" s="18" t="s">
        <v>20</v>
      </c>
      <c r="C24" s="9" t="s">
        <v>21</v>
      </c>
      <c r="D24" s="11">
        <v>170040</v>
      </c>
      <c r="E24" s="11">
        <v>168976</v>
      </c>
      <c r="F24" s="11">
        <f>SUM(E24-D24)</f>
        <v>-1064</v>
      </c>
      <c r="G24" s="38">
        <f>SUM(E24/D24*100)</f>
        <v>99.37426487885203</v>
      </c>
      <c r="H24" s="39"/>
    </row>
    <row r="25" spans="1:8" ht="38.25">
      <c r="A25" s="14" t="s">
        <v>40</v>
      </c>
      <c r="B25" s="13" t="s">
        <v>22</v>
      </c>
      <c r="C25" s="9"/>
      <c r="D25" s="9"/>
      <c r="E25" s="9"/>
      <c r="F25" s="11"/>
      <c r="G25" s="38"/>
      <c r="H25" s="8"/>
    </row>
    <row r="26" spans="1:8" ht="38.25">
      <c r="A26" s="14" t="s">
        <v>41</v>
      </c>
      <c r="B26" s="18" t="s">
        <v>23</v>
      </c>
      <c r="C26" s="9" t="s">
        <v>7</v>
      </c>
      <c r="D26" s="11">
        <v>15320</v>
      </c>
      <c r="E26" s="11">
        <v>10289</v>
      </c>
      <c r="F26" s="11">
        <f>SUM(E26-D26)</f>
        <v>-5031</v>
      </c>
      <c r="G26" s="38">
        <f>SUM(E26/D26*100)</f>
        <v>67.16057441253264</v>
      </c>
      <c r="H26" s="40" t="s">
        <v>86</v>
      </c>
    </row>
    <row r="27" spans="1:8" ht="38.25">
      <c r="A27" s="14" t="s">
        <v>42</v>
      </c>
      <c r="B27" s="18" t="s">
        <v>24</v>
      </c>
      <c r="C27" s="9" t="s">
        <v>21</v>
      </c>
      <c r="D27" s="11">
        <v>297210</v>
      </c>
      <c r="E27" s="11">
        <v>136638</v>
      </c>
      <c r="F27" s="11">
        <f>SUM(E27-D27)</f>
        <v>-160572</v>
      </c>
      <c r="G27" s="38">
        <f>SUM(E27/D27*100)</f>
        <v>45.97355405269002</v>
      </c>
      <c r="H27" s="40" t="s">
        <v>86</v>
      </c>
    </row>
    <row r="28" spans="1:8" ht="38.25">
      <c r="A28" s="14" t="s">
        <v>43</v>
      </c>
      <c r="B28" s="18" t="s">
        <v>25</v>
      </c>
      <c r="C28" s="9" t="s">
        <v>14</v>
      </c>
      <c r="D28" s="11">
        <v>5710</v>
      </c>
      <c r="E28" s="11">
        <v>6070</v>
      </c>
      <c r="F28" s="11">
        <f>SUM(E28-D28)</f>
        <v>360</v>
      </c>
      <c r="G28" s="38">
        <f>SUM(E28/D28*100)</f>
        <v>106.3047285464098</v>
      </c>
      <c r="H28" s="40" t="s">
        <v>86</v>
      </c>
    </row>
    <row r="29" spans="1:8" ht="25.5">
      <c r="A29" s="14" t="s">
        <v>44</v>
      </c>
      <c r="B29" s="13" t="s">
        <v>26</v>
      </c>
      <c r="C29" s="9"/>
      <c r="D29" s="9"/>
      <c r="E29" s="9"/>
      <c r="F29" s="8"/>
      <c r="G29" s="38"/>
      <c r="H29" s="8"/>
    </row>
    <row r="30" spans="1:8" ht="38.25">
      <c r="A30" s="14" t="s">
        <v>45</v>
      </c>
      <c r="B30" s="18" t="s">
        <v>27</v>
      </c>
      <c r="C30" s="9" t="s">
        <v>6</v>
      </c>
      <c r="D30" s="9">
        <v>10</v>
      </c>
      <c r="E30" s="9">
        <v>7</v>
      </c>
      <c r="F30" s="11">
        <f>SUM(E30-D30)</f>
        <v>-3</v>
      </c>
      <c r="G30" s="38">
        <f>SUM(E30/D30*100)</f>
        <v>70</v>
      </c>
      <c r="H30" s="40" t="s">
        <v>86</v>
      </c>
    </row>
    <row r="31" spans="1:8" ht="25.5">
      <c r="A31" s="14" t="s">
        <v>46</v>
      </c>
      <c r="B31" s="13" t="s">
        <v>28</v>
      </c>
      <c r="C31" s="9"/>
      <c r="D31" s="9"/>
      <c r="E31" s="9"/>
      <c r="F31" s="11"/>
      <c r="G31" s="38"/>
      <c r="H31" s="40"/>
    </row>
    <row r="32" spans="1:8" ht="38.25">
      <c r="A32" s="14" t="s">
        <v>47</v>
      </c>
      <c r="B32" s="18" t="s">
        <v>29</v>
      </c>
      <c r="C32" s="9" t="s">
        <v>14</v>
      </c>
      <c r="D32" s="9">
        <v>625</v>
      </c>
      <c r="E32" s="9">
        <v>391</v>
      </c>
      <c r="F32" s="11">
        <f>SUM(E32-D32)</f>
        <v>-234</v>
      </c>
      <c r="G32" s="38">
        <f>SUM(E32/D32*100)</f>
        <v>62.56</v>
      </c>
      <c r="H32" s="40" t="s">
        <v>86</v>
      </c>
    </row>
    <row r="33" spans="1:8" ht="38.25">
      <c r="A33" s="14" t="s">
        <v>48</v>
      </c>
      <c r="B33" s="18" t="s">
        <v>30</v>
      </c>
      <c r="C33" s="9" t="s">
        <v>14</v>
      </c>
      <c r="D33" s="11">
        <v>1670</v>
      </c>
      <c r="E33" s="11">
        <v>896</v>
      </c>
      <c r="F33" s="11">
        <f>SUM(E33-D33)</f>
        <v>-774</v>
      </c>
      <c r="G33" s="38">
        <f>SUM(E33/D33*100)</f>
        <v>53.65269461077844</v>
      </c>
      <c r="H33" s="40" t="s">
        <v>86</v>
      </c>
    </row>
    <row r="34" spans="1:8" ht="38.25">
      <c r="A34" s="14" t="s">
        <v>49</v>
      </c>
      <c r="B34" s="18" t="s">
        <v>31</v>
      </c>
      <c r="C34" s="9" t="s">
        <v>14</v>
      </c>
      <c r="D34" s="9">
        <v>390</v>
      </c>
      <c r="E34" s="9">
        <v>461</v>
      </c>
      <c r="F34" s="11">
        <f>SUM(E34-D34)</f>
        <v>71</v>
      </c>
      <c r="G34" s="38">
        <f>SUM(E34/D34*100)</f>
        <v>118.2051282051282</v>
      </c>
      <c r="H34" s="40" t="s">
        <v>86</v>
      </c>
    </row>
    <row r="36" spans="2:3" ht="14.25">
      <c r="B36" s="6" t="s">
        <v>32</v>
      </c>
      <c r="C36" s="7"/>
    </row>
    <row r="37" spans="2:4" ht="14.25" customHeight="1">
      <c r="B37" s="6" t="s">
        <v>33</v>
      </c>
      <c r="C37" s="7"/>
      <c r="D37" s="19" t="s">
        <v>34</v>
      </c>
    </row>
  </sheetData>
  <sheetProtection/>
  <mergeCells count="9">
    <mergeCell ref="A22:H22"/>
    <mergeCell ref="F11:G11"/>
    <mergeCell ref="H11:H12"/>
    <mergeCell ref="A16:E16"/>
    <mergeCell ref="C11:C12"/>
    <mergeCell ref="D11:E11"/>
    <mergeCell ref="A11:A12"/>
    <mergeCell ref="B11:B12"/>
    <mergeCell ref="A13:H13"/>
  </mergeCells>
  <printOptions/>
  <pageMargins left="0.75" right="0.75" top="0.17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8.140625" style="0" customWidth="1"/>
    <col min="2" max="2" width="12.421875" style="0" customWidth="1"/>
    <col min="7" max="7" width="12.140625" style="0" customWidth="1"/>
  </cols>
  <sheetData>
    <row r="1" ht="15.75">
      <c r="G1" s="33" t="s">
        <v>75</v>
      </c>
    </row>
    <row r="2" ht="15.75">
      <c r="G2" s="33" t="s">
        <v>76</v>
      </c>
    </row>
    <row r="3" ht="15.75">
      <c r="G3" s="33" t="s">
        <v>77</v>
      </c>
    </row>
    <row r="4" ht="15.75">
      <c r="G4" s="33" t="s">
        <v>78</v>
      </c>
    </row>
    <row r="5" ht="15.75">
      <c r="G5" s="33" t="s">
        <v>79</v>
      </c>
    </row>
    <row r="6" ht="15.75">
      <c r="G6" s="33"/>
    </row>
    <row r="7" spans="3:7" ht="15.75">
      <c r="C7" s="35" t="s">
        <v>80</v>
      </c>
      <c r="G7" s="33"/>
    </row>
    <row r="8" spans="2:7" ht="15.75">
      <c r="B8" s="34"/>
      <c r="C8" s="34" t="s">
        <v>89</v>
      </c>
      <c r="D8" s="34"/>
      <c r="G8" s="33"/>
    </row>
    <row r="9" spans="2:7" ht="15.75">
      <c r="B9" s="34"/>
      <c r="C9" s="36" t="s">
        <v>88</v>
      </c>
      <c r="D9" s="34"/>
      <c r="G9" s="33"/>
    </row>
    <row r="10" ht="15.75">
      <c r="G10" s="33"/>
    </row>
    <row r="11" spans="1:8" ht="126" customHeight="1">
      <c r="A11" s="66" t="s">
        <v>54</v>
      </c>
      <c r="B11" s="66" t="s">
        <v>55</v>
      </c>
      <c r="C11" s="59" t="s">
        <v>70</v>
      </c>
      <c r="D11" s="60"/>
      <c r="E11" s="61" t="s">
        <v>72</v>
      </c>
      <c r="F11" s="62"/>
      <c r="G11" s="63" t="s">
        <v>74</v>
      </c>
      <c r="H11" s="25"/>
    </row>
    <row r="12" spans="1:8" ht="12.75">
      <c r="A12" s="66"/>
      <c r="B12" s="66"/>
      <c r="C12" s="56" t="s">
        <v>4</v>
      </c>
      <c r="D12" s="56" t="s">
        <v>71</v>
      </c>
      <c r="E12" s="56" t="s">
        <v>73</v>
      </c>
      <c r="F12" s="56" t="s">
        <v>11</v>
      </c>
      <c r="G12" s="64"/>
      <c r="H12" s="25"/>
    </row>
    <row r="13" spans="1:8" ht="12.75">
      <c r="A13" s="66"/>
      <c r="B13" s="66"/>
      <c r="C13" s="56"/>
      <c r="D13" s="56"/>
      <c r="E13" s="56"/>
      <c r="F13" s="56"/>
      <c r="G13" s="65"/>
      <c r="H13" s="25"/>
    </row>
    <row r="14" spans="1:8" ht="26.25" customHeight="1">
      <c r="A14" s="53" t="s">
        <v>68</v>
      </c>
      <c r="B14" s="17" t="s">
        <v>56</v>
      </c>
      <c r="C14" s="28">
        <f>SUM(C15:C18)</f>
        <v>33426.74</v>
      </c>
      <c r="D14" s="28">
        <f>SUM(D15:D18)</f>
        <v>32536.260000000002</v>
      </c>
      <c r="E14" s="28">
        <f>SUM(D14-C14)</f>
        <v>-890.4799999999959</v>
      </c>
      <c r="F14" s="28">
        <f>SUM(D14/C14*100)</f>
        <v>97.33602499077088</v>
      </c>
      <c r="G14" s="28"/>
      <c r="H14" s="25"/>
    </row>
    <row r="15" spans="1:8" ht="14.25" customHeight="1">
      <c r="A15" s="58"/>
      <c r="B15" s="26" t="s">
        <v>64</v>
      </c>
      <c r="C15" s="28">
        <f aca="true" t="shared" si="0" ref="C15:D17">SUM(C30+C20)</f>
        <v>1890.72</v>
      </c>
      <c r="D15" s="28">
        <f t="shared" si="0"/>
        <v>1890.72</v>
      </c>
      <c r="E15" s="28">
        <f aca="true" t="shared" si="1" ref="E15:E53">SUM(D15-C15)</f>
        <v>0</v>
      </c>
      <c r="F15" s="28">
        <f aca="true" t="shared" si="2" ref="F15:F37">SUM(D15/C15*100)</f>
        <v>100</v>
      </c>
      <c r="G15" s="28"/>
      <c r="H15" s="25"/>
    </row>
    <row r="16" spans="1:8" ht="12.75">
      <c r="A16" s="58"/>
      <c r="B16" s="26" t="s">
        <v>65</v>
      </c>
      <c r="C16" s="28">
        <f t="shared" si="0"/>
        <v>0</v>
      </c>
      <c r="D16" s="28">
        <f t="shared" si="0"/>
        <v>0</v>
      </c>
      <c r="E16" s="28">
        <f t="shared" si="1"/>
        <v>0</v>
      </c>
      <c r="F16" s="28">
        <v>0</v>
      </c>
      <c r="G16" s="28"/>
      <c r="H16" s="25"/>
    </row>
    <row r="17" spans="1:8" ht="15" customHeight="1">
      <c r="A17" s="58"/>
      <c r="B17" s="26" t="s">
        <v>66</v>
      </c>
      <c r="C17" s="28">
        <f t="shared" si="0"/>
        <v>31536.02</v>
      </c>
      <c r="D17" s="28">
        <f t="shared" si="0"/>
        <v>30645.54</v>
      </c>
      <c r="E17" s="28">
        <f t="shared" si="1"/>
        <v>-890.4799999999996</v>
      </c>
      <c r="F17" s="28">
        <f t="shared" si="2"/>
        <v>97.1763082342033</v>
      </c>
      <c r="G17" s="28"/>
      <c r="H17" s="25"/>
    </row>
    <row r="18" spans="1:8" ht="12.75">
      <c r="A18" s="58"/>
      <c r="B18" s="26" t="s">
        <v>67</v>
      </c>
      <c r="C18" s="28">
        <f>SUM(C33+C23)</f>
        <v>0</v>
      </c>
      <c r="D18" s="28">
        <f>SUM(D33+D23)</f>
        <v>0</v>
      </c>
      <c r="E18" s="28">
        <f t="shared" si="1"/>
        <v>0</v>
      </c>
      <c r="F18" s="28"/>
      <c r="G18" s="28"/>
      <c r="H18" s="25"/>
    </row>
    <row r="19" spans="1:8" ht="12.75" customHeight="1">
      <c r="A19" s="53" t="s">
        <v>57</v>
      </c>
      <c r="B19" s="17" t="s">
        <v>56</v>
      </c>
      <c r="C19" s="28">
        <f>SUM(C20:C23)</f>
        <v>10600.84</v>
      </c>
      <c r="D19" s="28">
        <f>SUM(D20:D23)</f>
        <v>10325.94</v>
      </c>
      <c r="E19" s="28">
        <f t="shared" si="1"/>
        <v>-274.89999999999964</v>
      </c>
      <c r="F19" s="28">
        <f t="shared" si="2"/>
        <v>97.4068092717181</v>
      </c>
      <c r="G19" s="28"/>
      <c r="H19" s="52"/>
    </row>
    <row r="20" spans="1:8" ht="12.75">
      <c r="A20" s="53"/>
      <c r="B20" s="26" t="s">
        <v>64</v>
      </c>
      <c r="C20" s="28">
        <f aca="true" t="shared" si="3" ref="C20:D22">SUM(C25)</f>
        <v>1254.5</v>
      </c>
      <c r="D20" s="28">
        <f t="shared" si="3"/>
        <v>1254.5</v>
      </c>
      <c r="E20" s="28">
        <f t="shared" si="1"/>
        <v>0</v>
      </c>
      <c r="F20" s="28"/>
      <c r="G20" s="28"/>
      <c r="H20" s="52"/>
    </row>
    <row r="21" spans="1:8" ht="12.75" customHeight="1">
      <c r="A21" s="53"/>
      <c r="B21" s="26" t="s">
        <v>65</v>
      </c>
      <c r="C21" s="28">
        <f t="shared" si="3"/>
        <v>0</v>
      </c>
      <c r="D21" s="28">
        <f t="shared" si="3"/>
        <v>0</v>
      </c>
      <c r="E21" s="28">
        <f t="shared" si="1"/>
        <v>0</v>
      </c>
      <c r="F21" s="28"/>
      <c r="G21" s="28"/>
      <c r="H21" s="25"/>
    </row>
    <row r="22" spans="1:8" ht="12.75" customHeight="1">
      <c r="A22" s="53"/>
      <c r="B22" s="26" t="s">
        <v>66</v>
      </c>
      <c r="C22" s="28">
        <f t="shared" si="3"/>
        <v>9346.34</v>
      </c>
      <c r="D22" s="28">
        <f t="shared" si="3"/>
        <v>9071.44</v>
      </c>
      <c r="E22" s="28">
        <f t="shared" si="1"/>
        <v>-274.89999999999964</v>
      </c>
      <c r="F22" s="28"/>
      <c r="G22" s="28"/>
      <c r="H22" s="25"/>
    </row>
    <row r="23" spans="1:8" ht="20.25" customHeight="1">
      <c r="A23" s="53"/>
      <c r="B23" s="26" t="s">
        <v>67</v>
      </c>
      <c r="C23" s="28">
        <f>SUM(C28)</f>
        <v>0</v>
      </c>
      <c r="D23" s="28">
        <f>SUM(D28)</f>
        <v>0</v>
      </c>
      <c r="E23" s="28">
        <f t="shared" si="1"/>
        <v>0</v>
      </c>
      <c r="F23" s="28"/>
      <c r="G23" s="28"/>
      <c r="H23" s="25"/>
    </row>
    <row r="24" spans="1:8" ht="12.75" customHeight="1">
      <c r="A24" s="57" t="s">
        <v>58</v>
      </c>
      <c r="B24" s="17" t="s">
        <v>56</v>
      </c>
      <c r="C24" s="28">
        <f>SUM(C25:C28)</f>
        <v>10600.84</v>
      </c>
      <c r="D24" s="28">
        <f>SUM(D25:D28)</f>
        <v>10325.94</v>
      </c>
      <c r="E24" s="28">
        <f t="shared" si="1"/>
        <v>-274.89999999999964</v>
      </c>
      <c r="F24" s="28">
        <f t="shared" si="2"/>
        <v>97.4068092717181</v>
      </c>
      <c r="G24" s="28"/>
      <c r="H24" s="52"/>
    </row>
    <row r="25" spans="1:8" ht="12.75">
      <c r="A25" s="57"/>
      <c r="B25" s="26" t="s">
        <v>64</v>
      </c>
      <c r="C25" s="28">
        <v>1254.5</v>
      </c>
      <c r="D25" s="28">
        <v>1254.5</v>
      </c>
      <c r="E25" s="28">
        <f t="shared" si="1"/>
        <v>0</v>
      </c>
      <c r="F25" s="28"/>
      <c r="G25" s="28"/>
      <c r="H25" s="52"/>
    </row>
    <row r="26" spans="1:8" ht="12.75">
      <c r="A26" s="57"/>
      <c r="B26" s="26" t="s">
        <v>65</v>
      </c>
      <c r="C26" s="28">
        <v>0</v>
      </c>
      <c r="D26" s="28"/>
      <c r="E26" s="28">
        <f t="shared" si="1"/>
        <v>0</v>
      </c>
      <c r="F26" s="28"/>
      <c r="G26" s="28"/>
      <c r="H26" s="25"/>
    </row>
    <row r="27" spans="1:8" ht="12.75">
      <c r="A27" s="57"/>
      <c r="B27" s="26" t="s">
        <v>66</v>
      </c>
      <c r="C27" s="28">
        <v>9346.34</v>
      </c>
      <c r="D27" s="28">
        <v>9071.44</v>
      </c>
      <c r="E27" s="28">
        <f t="shared" si="1"/>
        <v>-274.89999999999964</v>
      </c>
      <c r="F27" s="28">
        <f t="shared" si="2"/>
        <v>97.05874171065894</v>
      </c>
      <c r="G27" s="28"/>
      <c r="H27" s="25"/>
    </row>
    <row r="28" spans="1:8" ht="15" customHeight="1">
      <c r="A28" s="57"/>
      <c r="B28" s="26" t="s">
        <v>67</v>
      </c>
      <c r="C28" s="28"/>
      <c r="D28" s="28"/>
      <c r="E28" s="28">
        <f t="shared" si="1"/>
        <v>0</v>
      </c>
      <c r="F28" s="28"/>
      <c r="G28" s="28"/>
      <c r="H28" s="27"/>
    </row>
    <row r="29" spans="1:8" ht="24.75" customHeight="1">
      <c r="A29" s="53" t="s">
        <v>59</v>
      </c>
      <c r="B29" s="17" t="s">
        <v>56</v>
      </c>
      <c r="C29" s="28">
        <f>SUM(C30:C33)</f>
        <v>22825.9</v>
      </c>
      <c r="D29" s="28">
        <f>SUM(D30:D33)</f>
        <v>22210.32</v>
      </c>
      <c r="E29" s="28">
        <f t="shared" si="1"/>
        <v>-615.5800000000017</v>
      </c>
      <c r="F29" s="28">
        <f t="shared" si="2"/>
        <v>97.30315124485782</v>
      </c>
      <c r="G29" s="28"/>
      <c r="H29" s="25"/>
    </row>
    <row r="30" spans="1:8" ht="12.75">
      <c r="A30" s="53"/>
      <c r="B30" s="26" t="s">
        <v>64</v>
      </c>
      <c r="C30" s="28">
        <f aca="true" t="shared" si="4" ref="C30:D32">SUM(C35)</f>
        <v>636.22</v>
      </c>
      <c r="D30" s="28">
        <f t="shared" si="4"/>
        <v>636.22</v>
      </c>
      <c r="E30" s="28">
        <f t="shared" si="1"/>
        <v>0</v>
      </c>
      <c r="F30" s="28">
        <f t="shared" si="2"/>
        <v>100</v>
      </c>
      <c r="G30" s="28"/>
      <c r="H30" s="25"/>
    </row>
    <row r="31" spans="1:8" ht="12.75">
      <c r="A31" s="53"/>
      <c r="B31" s="26" t="s">
        <v>65</v>
      </c>
      <c r="C31" s="28">
        <f t="shared" si="4"/>
        <v>0</v>
      </c>
      <c r="D31" s="28">
        <f t="shared" si="4"/>
        <v>0</v>
      </c>
      <c r="E31" s="28">
        <f t="shared" si="1"/>
        <v>0</v>
      </c>
      <c r="F31" s="28">
        <v>0</v>
      </c>
      <c r="G31" s="28"/>
      <c r="H31" s="25"/>
    </row>
    <row r="32" spans="1:8" ht="12.75">
      <c r="A32" s="53"/>
      <c r="B32" s="26" t="s">
        <v>66</v>
      </c>
      <c r="C32" s="28">
        <f t="shared" si="4"/>
        <v>22189.68</v>
      </c>
      <c r="D32" s="28">
        <f t="shared" si="4"/>
        <v>21574.1</v>
      </c>
      <c r="E32" s="28">
        <f t="shared" si="1"/>
        <v>-615.5800000000017</v>
      </c>
      <c r="F32" s="28">
        <f t="shared" si="2"/>
        <v>97.22582750179362</v>
      </c>
      <c r="G32" s="28"/>
      <c r="H32" s="25"/>
    </row>
    <row r="33" spans="1:8" ht="12.75">
      <c r="A33" s="53"/>
      <c r="B33" s="26" t="s">
        <v>67</v>
      </c>
      <c r="C33" s="28">
        <f>SUM(C38)</f>
        <v>0</v>
      </c>
      <c r="D33" s="28">
        <f>SUM(D38)</f>
        <v>0</v>
      </c>
      <c r="E33" s="28">
        <f t="shared" si="1"/>
        <v>0</v>
      </c>
      <c r="F33" s="28"/>
      <c r="G33" s="28"/>
      <c r="H33" s="25"/>
    </row>
    <row r="34" spans="1:8" ht="24.75" customHeight="1">
      <c r="A34" s="53" t="s">
        <v>60</v>
      </c>
      <c r="B34" s="17" t="s">
        <v>56</v>
      </c>
      <c r="C34" s="28">
        <f>SUM(C35:C38)</f>
        <v>22825.9</v>
      </c>
      <c r="D34" s="28">
        <f>SUM(D35:D38)</f>
        <v>22210.32</v>
      </c>
      <c r="E34" s="28">
        <f t="shared" si="1"/>
        <v>-615.5800000000017</v>
      </c>
      <c r="F34" s="28">
        <f t="shared" si="2"/>
        <v>97.30315124485782</v>
      </c>
      <c r="G34" s="28"/>
      <c r="H34" s="25"/>
    </row>
    <row r="35" spans="1:8" ht="12.75">
      <c r="A35" s="53"/>
      <c r="B35" s="26" t="s">
        <v>64</v>
      </c>
      <c r="C35" s="28">
        <v>636.22</v>
      </c>
      <c r="D35" s="28">
        <v>636.22</v>
      </c>
      <c r="E35" s="28">
        <f t="shared" si="1"/>
        <v>0</v>
      </c>
      <c r="F35" s="28">
        <f t="shared" si="2"/>
        <v>100</v>
      </c>
      <c r="G35" s="28"/>
      <c r="H35" s="25"/>
    </row>
    <row r="36" spans="1:8" ht="12.75">
      <c r="A36" s="53"/>
      <c r="B36" s="26" t="s">
        <v>65</v>
      </c>
      <c r="C36" s="28"/>
      <c r="D36" s="28"/>
      <c r="E36" s="28">
        <f t="shared" si="1"/>
        <v>0</v>
      </c>
      <c r="F36" s="28">
        <v>0</v>
      </c>
      <c r="G36" s="28"/>
      <c r="H36" s="25"/>
    </row>
    <row r="37" spans="1:8" ht="12.75">
      <c r="A37" s="53"/>
      <c r="B37" s="26" t="s">
        <v>66</v>
      </c>
      <c r="C37" s="28">
        <v>22189.68</v>
      </c>
      <c r="D37" s="28">
        <v>21574.1</v>
      </c>
      <c r="E37" s="28">
        <f t="shared" si="1"/>
        <v>-615.5800000000017</v>
      </c>
      <c r="F37" s="28">
        <f t="shared" si="2"/>
        <v>97.22582750179362</v>
      </c>
      <c r="G37" s="28"/>
      <c r="H37" s="25"/>
    </row>
    <row r="38" spans="1:8" ht="12.75">
      <c r="A38" s="53"/>
      <c r="B38" s="26" t="s">
        <v>67</v>
      </c>
      <c r="C38" s="28">
        <v>0</v>
      </c>
      <c r="D38" s="28">
        <v>0</v>
      </c>
      <c r="E38" s="28">
        <f t="shared" si="1"/>
        <v>0</v>
      </c>
      <c r="F38" s="28">
        <v>0</v>
      </c>
      <c r="G38" s="28">
        <v>0</v>
      </c>
      <c r="H38" s="25"/>
    </row>
    <row r="39" spans="1:8" ht="13.5" customHeight="1">
      <c r="A39" s="53" t="s">
        <v>61</v>
      </c>
      <c r="B39" s="17" t="s">
        <v>56</v>
      </c>
      <c r="C39" s="28">
        <v>0</v>
      </c>
      <c r="D39" s="28">
        <v>0</v>
      </c>
      <c r="E39" s="28">
        <f t="shared" si="1"/>
        <v>0</v>
      </c>
      <c r="F39" s="28">
        <v>0</v>
      </c>
      <c r="G39" s="28">
        <v>0</v>
      </c>
      <c r="H39" s="25"/>
    </row>
    <row r="40" spans="1:8" ht="12.75">
      <c r="A40" s="53"/>
      <c r="B40" s="26" t="s">
        <v>64</v>
      </c>
      <c r="C40" s="28">
        <v>0</v>
      </c>
      <c r="D40" s="28">
        <v>0</v>
      </c>
      <c r="E40" s="28">
        <f t="shared" si="1"/>
        <v>0</v>
      </c>
      <c r="F40" s="28">
        <v>0</v>
      </c>
      <c r="G40" s="28">
        <v>0</v>
      </c>
      <c r="H40" s="25"/>
    </row>
    <row r="41" spans="1:8" ht="12.75">
      <c r="A41" s="53"/>
      <c r="B41" s="26" t="s">
        <v>65</v>
      </c>
      <c r="C41" s="28">
        <v>0</v>
      </c>
      <c r="D41" s="28">
        <v>0</v>
      </c>
      <c r="E41" s="28">
        <f t="shared" si="1"/>
        <v>0</v>
      </c>
      <c r="F41" s="28">
        <v>0</v>
      </c>
      <c r="G41" s="28">
        <v>0</v>
      </c>
      <c r="H41" s="25"/>
    </row>
    <row r="42" spans="1:8" ht="12.75">
      <c r="A42" s="53"/>
      <c r="B42" s="26" t="s">
        <v>66</v>
      </c>
      <c r="C42" s="28">
        <v>0</v>
      </c>
      <c r="D42" s="28">
        <v>0</v>
      </c>
      <c r="E42" s="28">
        <f t="shared" si="1"/>
        <v>0</v>
      </c>
      <c r="F42" s="28">
        <v>0</v>
      </c>
      <c r="G42" s="28">
        <v>0</v>
      </c>
      <c r="H42" s="25"/>
    </row>
    <row r="43" spans="1:8" ht="12.75">
      <c r="A43" s="53"/>
      <c r="B43" s="26" t="s">
        <v>67</v>
      </c>
      <c r="C43" s="28">
        <v>0</v>
      </c>
      <c r="D43" s="28">
        <v>0</v>
      </c>
      <c r="E43" s="28">
        <f t="shared" si="1"/>
        <v>0</v>
      </c>
      <c r="F43" s="28">
        <v>0</v>
      </c>
      <c r="G43" s="28">
        <v>0</v>
      </c>
      <c r="H43" s="25"/>
    </row>
    <row r="44" spans="1:8" ht="13.5" customHeight="1">
      <c r="A44" s="53" t="s">
        <v>62</v>
      </c>
      <c r="B44" s="17" t="s">
        <v>56</v>
      </c>
      <c r="C44" s="28">
        <v>0</v>
      </c>
      <c r="D44" s="28">
        <v>0</v>
      </c>
      <c r="E44" s="28">
        <f t="shared" si="1"/>
        <v>0</v>
      </c>
      <c r="F44" s="28">
        <v>0</v>
      </c>
      <c r="G44" s="28">
        <v>0</v>
      </c>
      <c r="H44" s="25"/>
    </row>
    <row r="45" spans="1:8" ht="12.75">
      <c r="A45" s="53"/>
      <c r="B45" s="26" t="s">
        <v>64</v>
      </c>
      <c r="C45" s="28"/>
      <c r="D45" s="28"/>
      <c r="E45" s="28">
        <f t="shared" si="1"/>
        <v>0</v>
      </c>
      <c r="F45" s="28">
        <v>0</v>
      </c>
      <c r="G45" s="28">
        <v>0</v>
      </c>
      <c r="H45" s="25"/>
    </row>
    <row r="46" spans="1:8" ht="12.75">
      <c r="A46" s="53"/>
      <c r="B46" s="26" t="s">
        <v>65</v>
      </c>
      <c r="C46" s="28">
        <v>0</v>
      </c>
      <c r="D46" s="28">
        <v>0</v>
      </c>
      <c r="E46" s="28">
        <f t="shared" si="1"/>
        <v>0</v>
      </c>
      <c r="F46" s="28">
        <v>0</v>
      </c>
      <c r="G46" s="28">
        <v>0</v>
      </c>
      <c r="H46" s="25"/>
    </row>
    <row r="47" spans="1:8" ht="12.75" customHeight="1">
      <c r="A47" s="53"/>
      <c r="B47" s="26" t="s">
        <v>66</v>
      </c>
      <c r="C47" s="28">
        <v>0</v>
      </c>
      <c r="D47" s="28">
        <v>0</v>
      </c>
      <c r="E47" s="28">
        <f t="shared" si="1"/>
        <v>0</v>
      </c>
      <c r="F47" s="28">
        <v>0</v>
      </c>
      <c r="G47" s="28">
        <v>0</v>
      </c>
      <c r="H47" s="52"/>
    </row>
    <row r="48" spans="1:8" ht="12.75">
      <c r="A48" s="53"/>
      <c r="B48" s="26" t="s">
        <v>67</v>
      </c>
      <c r="C48" s="28"/>
      <c r="D48" s="28"/>
      <c r="E48" s="28">
        <f t="shared" si="1"/>
        <v>0</v>
      </c>
      <c r="F48" s="28"/>
      <c r="G48" s="28"/>
      <c r="H48" s="52"/>
    </row>
    <row r="49" spans="1:8" ht="15" customHeight="1">
      <c r="A49" s="53" t="s">
        <v>63</v>
      </c>
      <c r="B49" s="17" t="s">
        <v>56</v>
      </c>
      <c r="C49" s="28">
        <v>0</v>
      </c>
      <c r="D49" s="28">
        <v>0</v>
      </c>
      <c r="E49" s="28">
        <f t="shared" si="1"/>
        <v>0</v>
      </c>
      <c r="F49" s="28">
        <v>0</v>
      </c>
      <c r="G49" s="28">
        <v>0</v>
      </c>
      <c r="H49" s="25"/>
    </row>
    <row r="50" spans="1:8" ht="12.75">
      <c r="A50" s="53"/>
      <c r="B50" s="26" t="s">
        <v>64</v>
      </c>
      <c r="C50" s="28">
        <v>0</v>
      </c>
      <c r="D50" s="28">
        <v>0</v>
      </c>
      <c r="E50" s="28">
        <f t="shared" si="1"/>
        <v>0</v>
      </c>
      <c r="F50" s="28">
        <v>0</v>
      </c>
      <c r="G50" s="28">
        <v>0</v>
      </c>
      <c r="H50" s="25"/>
    </row>
    <row r="51" spans="1:8" ht="12.75">
      <c r="A51" s="53"/>
      <c r="B51" s="26" t="s">
        <v>65</v>
      </c>
      <c r="C51" s="28">
        <v>0</v>
      </c>
      <c r="D51" s="28">
        <v>0</v>
      </c>
      <c r="E51" s="28">
        <f t="shared" si="1"/>
        <v>0</v>
      </c>
      <c r="F51" s="28">
        <v>0</v>
      </c>
      <c r="G51" s="28">
        <v>0</v>
      </c>
      <c r="H51" s="25"/>
    </row>
    <row r="52" spans="1:8" ht="12.75">
      <c r="A52" s="53"/>
      <c r="B52" s="26" t="s">
        <v>66</v>
      </c>
      <c r="C52" s="28">
        <v>0</v>
      </c>
      <c r="D52" s="28">
        <v>0</v>
      </c>
      <c r="E52" s="28">
        <f t="shared" si="1"/>
        <v>0</v>
      </c>
      <c r="F52" s="28">
        <v>0</v>
      </c>
      <c r="G52" s="28">
        <v>0</v>
      </c>
      <c r="H52" s="25"/>
    </row>
    <row r="53" spans="1:8" ht="12.75">
      <c r="A53" s="53"/>
      <c r="B53" s="26" t="s">
        <v>67</v>
      </c>
      <c r="C53" s="28">
        <v>0</v>
      </c>
      <c r="D53" s="28">
        <v>0</v>
      </c>
      <c r="E53" s="28">
        <f t="shared" si="1"/>
        <v>0</v>
      </c>
      <c r="F53" s="28">
        <v>0</v>
      </c>
      <c r="G53" s="28">
        <v>0</v>
      </c>
      <c r="H53" s="25"/>
    </row>
    <row r="55" spans="1:5" ht="25.5" customHeight="1">
      <c r="A55" s="55" t="s">
        <v>69</v>
      </c>
      <c r="B55" s="55"/>
      <c r="C55" s="29"/>
      <c r="D55" s="29" t="s">
        <v>34</v>
      </c>
      <c r="E55" s="30"/>
    </row>
    <row r="56" spans="1:5" ht="12.75">
      <c r="A56" s="29"/>
      <c r="B56" s="29"/>
      <c r="C56" s="29"/>
      <c r="D56" s="30"/>
      <c r="E56" s="30"/>
    </row>
    <row r="57" spans="1:5" ht="12.75">
      <c r="A57" s="54"/>
      <c r="B57" s="54"/>
      <c r="C57" s="55"/>
      <c r="D57" s="31"/>
      <c r="E57" s="32"/>
    </row>
    <row r="58" spans="1:5" ht="12.75" customHeight="1">
      <c r="A58" s="55" t="s">
        <v>81</v>
      </c>
      <c r="B58" s="55"/>
      <c r="C58" s="55"/>
      <c r="D58" s="31" t="s">
        <v>85</v>
      </c>
      <c r="E58" s="32"/>
    </row>
    <row r="59" spans="1:5" ht="12.75">
      <c r="A59" s="54"/>
      <c r="B59" s="54"/>
      <c r="C59" s="55"/>
      <c r="D59" s="31"/>
      <c r="E59" s="32"/>
    </row>
  </sheetData>
  <sheetProtection/>
  <mergeCells count="25">
    <mergeCell ref="H24:H25"/>
    <mergeCell ref="H19:H20"/>
    <mergeCell ref="A19:A23"/>
    <mergeCell ref="A14:A18"/>
    <mergeCell ref="C11:D11"/>
    <mergeCell ref="E11:F11"/>
    <mergeCell ref="G11:G13"/>
    <mergeCell ref="A11:A13"/>
    <mergeCell ref="B11:B13"/>
    <mergeCell ref="C12:C13"/>
    <mergeCell ref="D12:D13"/>
    <mergeCell ref="E12:E13"/>
    <mergeCell ref="F12:F13"/>
    <mergeCell ref="A34:A38"/>
    <mergeCell ref="A39:A43"/>
    <mergeCell ref="A29:A33"/>
    <mergeCell ref="A24:A28"/>
    <mergeCell ref="H47:H48"/>
    <mergeCell ref="A49:A53"/>
    <mergeCell ref="A59:B59"/>
    <mergeCell ref="C57:C59"/>
    <mergeCell ref="A55:B55"/>
    <mergeCell ref="A57:B57"/>
    <mergeCell ref="A58:B58"/>
    <mergeCell ref="A44:A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Гурзо Светлана Евгеньевна</cp:lastModifiedBy>
  <cp:lastPrinted>2021-01-20T08:27:10Z</cp:lastPrinted>
  <dcterms:created xsi:type="dcterms:W3CDTF">1996-10-08T23:32:33Z</dcterms:created>
  <dcterms:modified xsi:type="dcterms:W3CDTF">2021-01-28T08:31:15Z</dcterms:modified>
  <cp:category/>
  <cp:version/>
  <cp:contentType/>
  <cp:contentStatus/>
</cp:coreProperties>
</file>