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615" activeTab="1"/>
  </bookViews>
  <sheets>
    <sheet name="Отчет результативность" sheetId="1" r:id="rId1"/>
    <sheet name="Отчет финансы" sheetId="2" r:id="rId2"/>
  </sheets>
  <definedNames>
    <definedName name="_xlnm.Print_Area" localSheetId="0">'Отчет результативность'!$A$1:$H$19</definedName>
    <definedName name="_xlnm.Print_Area" localSheetId="1">'Отчет финансы'!$A$1:$G$43</definedName>
  </definedNames>
  <calcPr fullCalcOnLoad="1"/>
</workbook>
</file>

<file path=xl/sharedStrings.xml><?xml version="1.0" encoding="utf-8"?>
<sst xmlns="http://schemas.openxmlformats.org/spreadsheetml/2006/main" count="81" uniqueCount="53">
  <si>
    <r>
      <t xml:space="preserve">достигнутых за </t>
    </r>
    <r>
      <rPr>
        <b/>
        <u val="single"/>
        <sz val="12"/>
        <rFont val="Times New Roman"/>
        <family val="1"/>
      </rPr>
      <t xml:space="preserve">                          </t>
    </r>
    <r>
      <rPr>
        <b/>
        <sz val="12"/>
        <rFont val="Times New Roman"/>
        <family val="1"/>
      </rPr>
      <t xml:space="preserve">  </t>
    </r>
  </si>
  <si>
    <t>№ п/п</t>
  </si>
  <si>
    <t>Наименование показателя результативности</t>
  </si>
  <si>
    <t>Значение показателя результативности</t>
  </si>
  <si>
    <t>план на год</t>
  </si>
  <si>
    <t>чел.</t>
  </si>
  <si>
    <t>Ед. изм.</t>
  </si>
  <si>
    <t>%</t>
  </si>
  <si>
    <t xml:space="preserve">  Показатели результативности муниципальной программы</t>
  </si>
  <si>
    <t>(отчетный период)</t>
  </si>
  <si>
    <t>Удельный вес детей, вовлеченных в организованные формы отдыха в летний период, к общему числу детей</t>
  </si>
  <si>
    <t>Охват детей отдыхом (оздоровлением) в ДОУ «Солнечный»</t>
  </si>
  <si>
    <t xml:space="preserve">Муниципальная программа «Развитие системы отдыха и оздоровления детей в МО Слюдянский район» на 2019-2024 годы  </t>
  </si>
  <si>
    <t>Наименование муниципальной программы, подпрограммы, основного мероприятия</t>
  </si>
  <si>
    <t>Источники финансирования</t>
  </si>
  <si>
    <t>всего</t>
  </si>
  <si>
    <r>
      <t xml:space="preserve"> Программа</t>
    </r>
    <r>
      <rPr>
        <sz val="9"/>
        <rFont val="Times New Roman"/>
        <family val="1"/>
      </rPr>
      <t xml:space="preserve"> «Развитие системы отдыха и оздоровления детей в МО Слюдянский район» на 2019-2024 годы</t>
    </r>
  </si>
  <si>
    <t>Основное мероприятие 1.1 «Организация отдыха и оздоровления детей в рамках полномочий министерства социального развития, опеки и попечительства Иркутской области» на 2019 - 2024 годы</t>
  </si>
  <si>
    <t>Основное мероприятие 2.1 Развитие системы отдыха и оздоровления детей, в муниципальном загородном оздоровительном лагере «Солнечный», лагерях с дневным пребыванием детей</t>
  </si>
  <si>
    <t>Основное мероприятие 3.1 Укрепление материально-технической базы учреждений,оказывающих услуги по организации отдыха и оздоровления детей, в рамках полномочий министерства социального развития,опеки и попечительства Иркутской области</t>
  </si>
  <si>
    <t>Основное мероприятие 4.1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укрепление материально-технической базы муниципальных учреждений, оказывающих услуги по организации отдыха и оздоровления детей в Иркутской области</t>
  </si>
  <si>
    <t>Приложение 4</t>
  </si>
  <si>
    <t xml:space="preserve"> к Порядку принятия решений о разработке </t>
  </si>
  <si>
    <t xml:space="preserve">муниципальных программ муниципального </t>
  </si>
  <si>
    <t xml:space="preserve">образования Слюдянский район и их  </t>
  </si>
  <si>
    <t>формирования и реализации</t>
  </si>
  <si>
    <t>Приложение 3</t>
  </si>
  <si>
    <t>Объем
финансирования,
тыс.руб.</t>
  </si>
  <si>
    <t>факт</t>
  </si>
  <si>
    <t xml:space="preserve"> Анализ объема финансирования муниципальной программы</t>
  </si>
  <si>
    <t>-/+</t>
  </si>
  <si>
    <t>Пояснения по освоению объемов финансирования</t>
  </si>
  <si>
    <t>Отклонение</t>
  </si>
  <si>
    <t>ОБ</t>
  </si>
  <si>
    <t>ФБ</t>
  </si>
  <si>
    <t>МБ</t>
  </si>
  <si>
    <t>ДИ</t>
  </si>
  <si>
    <t xml:space="preserve">и культуре муниципального образования Слюдянский район"                                                                                                                                                                              </t>
  </si>
  <si>
    <t xml:space="preserve">муниципального образования Слюдянский район"                                                                                                         </t>
  </si>
  <si>
    <t>Председатель МКУ "Комитет по социальной политике и культуре муниципального образования Слюдянский район"</t>
  </si>
  <si>
    <t>Чудинова Н.Ю.</t>
  </si>
  <si>
    <t xml:space="preserve">Председатель МКУ "Комитет по социальной политике                                                                                                                                                                            </t>
  </si>
  <si>
    <t xml:space="preserve"> Начальник МКУ "Межотраслевая централизованная бухгалтерия                                                                                                                                                                             </t>
  </si>
  <si>
    <t>Н.Ю.Чудинова</t>
  </si>
  <si>
    <t xml:space="preserve">факт  </t>
  </si>
  <si>
    <t>Пояснения по достигнутым значениям</t>
  </si>
  <si>
    <t>Исполненно</t>
  </si>
  <si>
    <t>Шевченко Е.Н.</t>
  </si>
  <si>
    <t>Летнее оздоровление в  2020 году не проводилось в связи с пандемией</t>
  </si>
  <si>
    <t xml:space="preserve">«Развитие системы отдыха и оздоровления детей в  Слюдянском муниципальном районе» на 2019-2024 годы  </t>
  </si>
  <si>
    <t xml:space="preserve">   2020 год</t>
  </si>
  <si>
    <t>«Развитие системы отдыха и оздоровления детей в Слюдянском муниципальном районе на 2019-2024 годы»</t>
  </si>
  <si>
    <t>за  2020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</si>
</sst>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[Red]\-#,##0.00\ "/>
    <numFmt numFmtId="193" formatCode="0.000"/>
    <numFmt numFmtId="194" formatCode="0.0"/>
  </numFmts>
  <fonts count="51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192" fontId="12" fillId="0" borderId="10" xfId="0" applyNumberFormat="1" applyFont="1" applyBorder="1" applyAlignment="1">
      <alignment horizontal="center" vertical="top"/>
    </xf>
    <xf numFmtId="192" fontId="10" fillId="0" borderId="10" xfId="0" applyNumberFormat="1" applyFont="1" applyBorder="1" applyAlignment="1">
      <alignment horizontal="center" vertical="top"/>
    </xf>
    <xf numFmtId="192" fontId="10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9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192" fontId="10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zoomScalePageLayoutView="0" workbookViewId="0" topLeftCell="A4">
      <selection activeCell="M17" sqref="M17"/>
    </sheetView>
  </sheetViews>
  <sheetFormatPr defaultColWidth="9.140625" defaultRowHeight="12.75"/>
  <cols>
    <col min="1" max="1" width="7.7109375" style="0" customWidth="1"/>
    <col min="2" max="2" width="39.00390625" style="0" customWidth="1"/>
    <col min="3" max="3" width="10.7109375" style="0" customWidth="1"/>
    <col min="4" max="4" width="8.57421875" style="1" customWidth="1"/>
    <col min="5" max="5" width="9.7109375" style="1" customWidth="1"/>
    <col min="8" max="8" width="20.140625" style="0" customWidth="1"/>
  </cols>
  <sheetData>
    <row r="1" ht="15.75">
      <c r="G1" s="2" t="s">
        <v>26</v>
      </c>
    </row>
    <row r="2" ht="15.75">
      <c r="G2" s="2" t="s">
        <v>22</v>
      </c>
    </row>
    <row r="3" ht="15.75">
      <c r="G3" s="2" t="s">
        <v>23</v>
      </c>
    </row>
    <row r="4" ht="15.75">
      <c r="G4" s="2" t="s">
        <v>24</v>
      </c>
    </row>
    <row r="5" ht="15.75">
      <c r="G5" s="2" t="s">
        <v>25</v>
      </c>
    </row>
    <row r="9" spans="2:3" ht="12.75" customHeight="1">
      <c r="B9" s="6"/>
      <c r="C9" s="10" t="s">
        <v>8</v>
      </c>
    </row>
    <row r="10" spans="1:5" ht="17.25" customHeight="1">
      <c r="A10" s="3"/>
      <c r="B10" s="3" t="s">
        <v>49</v>
      </c>
      <c r="C10" s="3"/>
      <c r="D10" s="4"/>
      <c r="E10" s="4"/>
    </row>
    <row r="11" spans="2:5" ht="15.75">
      <c r="B11" s="12" t="s">
        <v>0</v>
      </c>
      <c r="C11" s="11" t="s">
        <v>50</v>
      </c>
      <c r="E11" s="4"/>
    </row>
    <row r="12" ht="21.75" customHeight="1">
      <c r="C12" s="34" t="s">
        <v>9</v>
      </c>
    </row>
    <row r="13" spans="1:8" ht="22.5" customHeight="1">
      <c r="A13" s="44" t="s">
        <v>1</v>
      </c>
      <c r="B13" s="48" t="s">
        <v>2</v>
      </c>
      <c r="C13" s="44" t="s">
        <v>6</v>
      </c>
      <c r="D13" s="44" t="s">
        <v>3</v>
      </c>
      <c r="E13" s="45"/>
      <c r="F13" s="44" t="s">
        <v>32</v>
      </c>
      <c r="G13" s="45"/>
      <c r="H13" s="46" t="s">
        <v>45</v>
      </c>
    </row>
    <row r="14" spans="1:8" ht="26.25" customHeight="1">
      <c r="A14" s="44"/>
      <c r="B14" s="48"/>
      <c r="C14" s="44"/>
      <c r="D14" s="13" t="s">
        <v>4</v>
      </c>
      <c r="E14" s="13" t="s">
        <v>44</v>
      </c>
      <c r="F14" s="13" t="s">
        <v>30</v>
      </c>
      <c r="G14" s="13" t="s">
        <v>7</v>
      </c>
      <c r="H14" s="47"/>
    </row>
    <row r="15" spans="1:8" ht="20.25" customHeight="1">
      <c r="A15" s="40" t="s">
        <v>12</v>
      </c>
      <c r="B15" s="41"/>
      <c r="C15" s="41"/>
      <c r="D15" s="41"/>
      <c r="E15" s="41"/>
      <c r="F15" s="42"/>
      <c r="G15" s="42"/>
      <c r="H15" s="43"/>
    </row>
    <row r="16" spans="1:8" s="5" customFormat="1" ht="99.75" customHeight="1">
      <c r="A16" s="14">
        <v>1</v>
      </c>
      <c r="B16" s="15" t="s">
        <v>10</v>
      </c>
      <c r="C16" s="14" t="s">
        <v>7</v>
      </c>
      <c r="D16" s="14">
        <v>70</v>
      </c>
      <c r="E16" s="14">
        <v>0</v>
      </c>
      <c r="F16" s="36">
        <f>SUM(E16-D16)</f>
        <v>-70</v>
      </c>
      <c r="G16" s="37">
        <f>SUM(E16/D16*100)</f>
        <v>0</v>
      </c>
      <c r="H16" s="38" t="s">
        <v>48</v>
      </c>
    </row>
    <row r="17" spans="1:8" s="5" customFormat="1" ht="89.25" customHeight="1">
      <c r="A17" s="14">
        <v>2</v>
      </c>
      <c r="B17" s="15" t="s">
        <v>11</v>
      </c>
      <c r="C17" s="14" t="s">
        <v>5</v>
      </c>
      <c r="D17" s="14">
        <v>1200</v>
      </c>
      <c r="E17" s="14">
        <v>0</v>
      </c>
      <c r="F17" s="36">
        <f>SUM(E17-D17)</f>
        <v>-1200</v>
      </c>
      <c r="G17" s="37">
        <f>SUM(E17/D17*100)</f>
        <v>0</v>
      </c>
      <c r="H17" s="38" t="s">
        <v>48</v>
      </c>
    </row>
    <row r="18" spans="1:5" ht="12.75">
      <c r="A18" s="7"/>
      <c r="B18" s="7"/>
      <c r="C18" s="7"/>
      <c r="D18" s="7"/>
      <c r="E18" s="7"/>
    </row>
    <row r="19" spans="1:6" ht="50.25" customHeight="1">
      <c r="A19" s="7"/>
      <c r="B19" s="16" t="s">
        <v>39</v>
      </c>
      <c r="C19" s="8"/>
      <c r="D19" s="9"/>
      <c r="E19" s="7"/>
      <c r="F19" s="3" t="s">
        <v>40</v>
      </c>
    </row>
    <row r="20" spans="1:5" ht="12.75" customHeight="1">
      <c r="A20" s="7"/>
      <c r="B20" s="8"/>
      <c r="C20" s="8"/>
      <c r="D20" s="9"/>
      <c r="E20" s="7"/>
    </row>
  </sheetData>
  <sheetProtection/>
  <mergeCells count="7">
    <mergeCell ref="A15:H15"/>
    <mergeCell ref="F13:G13"/>
    <mergeCell ref="H13:H14"/>
    <mergeCell ref="A13:A14"/>
    <mergeCell ref="D13:E13"/>
    <mergeCell ref="B13:B14"/>
    <mergeCell ref="C13:C14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SheetLayoutView="100" zoomScalePageLayoutView="0" workbookViewId="0" topLeftCell="A7">
      <selection activeCell="J25" sqref="J25"/>
    </sheetView>
  </sheetViews>
  <sheetFormatPr defaultColWidth="9.140625" defaultRowHeight="12.75"/>
  <cols>
    <col min="1" max="1" width="37.421875" style="0" customWidth="1"/>
    <col min="3" max="3" width="10.140625" style="0" customWidth="1"/>
    <col min="5" max="5" width="12.7109375" style="0" customWidth="1"/>
    <col min="6" max="6" width="18.7109375" style="0" customWidth="1"/>
  </cols>
  <sheetData>
    <row r="1" spans="5:9" ht="15.75">
      <c r="E1" s="25"/>
      <c r="G1" s="2" t="s">
        <v>21</v>
      </c>
      <c r="H1" s="2"/>
      <c r="I1" s="2"/>
    </row>
    <row r="2" spans="5:9" ht="15.75">
      <c r="E2" s="25"/>
      <c r="G2" s="2" t="s">
        <v>22</v>
      </c>
      <c r="H2" s="2"/>
      <c r="I2" s="2"/>
    </row>
    <row r="3" spans="5:9" ht="15.75">
      <c r="E3" s="25"/>
      <c r="G3" s="2" t="s">
        <v>23</v>
      </c>
      <c r="H3" s="2"/>
      <c r="I3" s="2"/>
    </row>
    <row r="4" spans="5:9" ht="15.75">
      <c r="E4" s="25"/>
      <c r="G4" s="2" t="s">
        <v>24</v>
      </c>
      <c r="H4" s="2"/>
      <c r="I4" s="2"/>
    </row>
    <row r="5" spans="2:9" ht="15.75">
      <c r="B5" s="1"/>
      <c r="C5" s="1"/>
      <c r="E5" s="25"/>
      <c r="G5" s="2" t="s">
        <v>25</v>
      </c>
      <c r="H5" s="2"/>
      <c r="I5" s="2"/>
    </row>
    <row r="6" spans="1:4" ht="12.75">
      <c r="A6" s="3"/>
      <c r="B6" s="4"/>
      <c r="C6" s="4"/>
      <c r="D6" s="3"/>
    </row>
    <row r="7" spans="1:4" ht="12.75">
      <c r="A7" s="3"/>
      <c r="B7" s="4"/>
      <c r="C7" s="4"/>
      <c r="D7" s="3"/>
    </row>
    <row r="8" spans="1:4" ht="12.75">
      <c r="A8" s="33"/>
      <c r="B8" s="33" t="s">
        <v>29</v>
      </c>
      <c r="C8" s="4"/>
      <c r="D8" s="3"/>
    </row>
    <row r="9" spans="1:4" ht="12.75">
      <c r="A9" s="3"/>
      <c r="B9" s="3"/>
      <c r="C9" s="10" t="s">
        <v>51</v>
      </c>
      <c r="D9" s="10"/>
    </row>
    <row r="10" spans="2:4" ht="12.75">
      <c r="B10" s="39" t="s">
        <v>52</v>
      </c>
      <c r="C10" s="23"/>
      <c r="D10" s="24"/>
    </row>
    <row r="11" spans="2:3" ht="12.75">
      <c r="B11" s="1"/>
      <c r="C11" s="1"/>
    </row>
    <row r="12" spans="1:7" ht="92.25" customHeight="1">
      <c r="A12" s="52" t="s">
        <v>13</v>
      </c>
      <c r="B12" s="53" t="s">
        <v>14</v>
      </c>
      <c r="C12" s="58" t="s">
        <v>27</v>
      </c>
      <c r="D12" s="59"/>
      <c r="E12" s="35" t="s">
        <v>46</v>
      </c>
      <c r="F12" s="60" t="s">
        <v>31</v>
      </c>
      <c r="G12" s="19"/>
    </row>
    <row r="13" spans="1:7" ht="12.75">
      <c r="A13" s="52"/>
      <c r="B13" s="53"/>
      <c r="C13" s="54" t="s">
        <v>4</v>
      </c>
      <c r="D13" s="54" t="s">
        <v>28</v>
      </c>
      <c r="E13" s="54" t="s">
        <v>7</v>
      </c>
      <c r="F13" s="61"/>
      <c r="G13" s="19"/>
    </row>
    <row r="14" spans="1:7" ht="12.75">
      <c r="A14" s="52"/>
      <c r="B14" s="53"/>
      <c r="C14" s="54"/>
      <c r="D14" s="54"/>
      <c r="E14" s="54"/>
      <c r="F14" s="62"/>
      <c r="G14" s="19"/>
    </row>
    <row r="15" spans="1:7" ht="14.25" customHeight="1">
      <c r="A15" s="51" t="s">
        <v>16</v>
      </c>
      <c r="B15" s="26" t="s">
        <v>15</v>
      </c>
      <c r="C15" s="30">
        <f aca="true" t="shared" si="0" ref="C15:D18">SUM(C25+C20)</f>
        <v>5026.660000000001</v>
      </c>
      <c r="D15" s="30">
        <f t="shared" si="0"/>
        <v>4786.22</v>
      </c>
      <c r="E15" s="30">
        <f>SUM(D15/C15*100)</f>
        <v>95.21670453143835</v>
      </c>
      <c r="F15" s="63"/>
      <c r="G15" s="19"/>
    </row>
    <row r="16" spans="1:7" ht="12.75" customHeight="1">
      <c r="A16" s="51"/>
      <c r="B16" s="26" t="s">
        <v>33</v>
      </c>
      <c r="C16" s="31">
        <f t="shared" si="0"/>
        <v>162.89</v>
      </c>
      <c r="D16" s="31">
        <f t="shared" si="0"/>
        <v>162.89</v>
      </c>
      <c r="E16" s="30">
        <f>SUM(D16/C16*100)</f>
        <v>100</v>
      </c>
      <c r="F16" s="64"/>
      <c r="G16" s="19"/>
    </row>
    <row r="17" spans="1:7" ht="15" customHeight="1">
      <c r="A17" s="51"/>
      <c r="B17" s="26" t="s">
        <v>34</v>
      </c>
      <c r="C17" s="31">
        <f t="shared" si="0"/>
        <v>0</v>
      </c>
      <c r="D17" s="32">
        <v>0</v>
      </c>
      <c r="E17" s="30"/>
      <c r="F17" s="64"/>
      <c r="G17" s="19"/>
    </row>
    <row r="18" spans="1:7" ht="12.75" customHeight="1">
      <c r="A18" s="51"/>
      <c r="B18" s="26" t="s">
        <v>35</v>
      </c>
      <c r="C18" s="31">
        <f t="shared" si="0"/>
        <v>4863.77</v>
      </c>
      <c r="D18" s="31">
        <f t="shared" si="0"/>
        <v>4623.33</v>
      </c>
      <c r="E18" s="30">
        <f>SUM(D18/C18*100)</f>
        <v>95.05650966225787</v>
      </c>
      <c r="F18" s="64"/>
      <c r="G18" s="19"/>
    </row>
    <row r="19" spans="1:7" ht="12.75">
      <c r="A19" s="51"/>
      <c r="B19" s="26" t="s">
        <v>36</v>
      </c>
      <c r="C19" s="31">
        <f>SUM(C29+C24)</f>
        <v>0</v>
      </c>
      <c r="D19" s="31">
        <f>SUM(D29+D24)</f>
        <v>0</v>
      </c>
      <c r="E19" s="30"/>
      <c r="F19" s="65"/>
      <c r="G19" s="19"/>
    </row>
    <row r="20" spans="1:7" ht="55.5" customHeight="1">
      <c r="A20" s="50" t="s">
        <v>17</v>
      </c>
      <c r="B20" s="26" t="s">
        <v>15</v>
      </c>
      <c r="C20" s="30">
        <f>SUM(C21:C24)</f>
        <v>0</v>
      </c>
      <c r="D20" s="30">
        <f>SUM(D21:D24)</f>
        <v>0</v>
      </c>
      <c r="E20" s="30" t="e">
        <f>SUM(D20/C20*100)</f>
        <v>#DIV/0!</v>
      </c>
      <c r="F20" s="55"/>
      <c r="G20" s="19"/>
    </row>
    <row r="21" spans="1:7" ht="12.75">
      <c r="A21" s="50"/>
      <c r="B21" s="26" t="s">
        <v>33</v>
      </c>
      <c r="C21" s="31">
        <v>0</v>
      </c>
      <c r="D21" s="31">
        <v>0</v>
      </c>
      <c r="E21" s="30" t="e">
        <f>SUM(D21/C21*100)</f>
        <v>#DIV/0!</v>
      </c>
      <c r="F21" s="56"/>
      <c r="G21" s="19"/>
    </row>
    <row r="22" spans="1:7" ht="12.75" customHeight="1">
      <c r="A22" s="50"/>
      <c r="B22" s="26" t="s">
        <v>34</v>
      </c>
      <c r="C22" s="32">
        <v>0</v>
      </c>
      <c r="D22" s="32">
        <v>0</v>
      </c>
      <c r="E22" s="32">
        <v>0</v>
      </c>
      <c r="F22" s="56"/>
      <c r="G22" s="19"/>
    </row>
    <row r="23" spans="1:7" ht="15.75" customHeight="1">
      <c r="A23" s="50"/>
      <c r="B23" s="26" t="s">
        <v>35</v>
      </c>
      <c r="C23" s="31">
        <v>0</v>
      </c>
      <c r="D23" s="31">
        <v>0</v>
      </c>
      <c r="E23" s="30" t="e">
        <f>SUM(D23/C23*100)</f>
        <v>#DIV/0!</v>
      </c>
      <c r="F23" s="56"/>
      <c r="G23" s="49"/>
    </row>
    <row r="24" spans="1:7" ht="12.75">
      <c r="A24" s="50"/>
      <c r="B24" s="26" t="s">
        <v>36</v>
      </c>
      <c r="C24" s="31">
        <f>SUM(C29)</f>
        <v>0</v>
      </c>
      <c r="D24" s="31"/>
      <c r="E24" s="31"/>
      <c r="F24" s="57"/>
      <c r="G24" s="49"/>
    </row>
    <row r="25" spans="1:7" ht="15" customHeight="1">
      <c r="A25" s="50" t="s">
        <v>18</v>
      </c>
      <c r="B25" s="26" t="s">
        <v>15</v>
      </c>
      <c r="C25" s="30">
        <f>SUM(C28+C26)</f>
        <v>5026.660000000001</v>
      </c>
      <c r="D25" s="30">
        <f>SUM(D28+D26)</f>
        <v>4786.22</v>
      </c>
      <c r="E25" s="30">
        <f>SUM(D25/C25*100)</f>
        <v>95.21670453143835</v>
      </c>
      <c r="F25" s="55"/>
      <c r="G25" s="19"/>
    </row>
    <row r="26" spans="1:7" ht="12.75">
      <c r="A26" s="50"/>
      <c r="B26" s="26" t="s">
        <v>33</v>
      </c>
      <c r="C26" s="31">
        <v>162.89</v>
      </c>
      <c r="D26" s="31">
        <v>162.89</v>
      </c>
      <c r="E26" s="30">
        <f>SUM(D26/C26*100)</f>
        <v>100</v>
      </c>
      <c r="F26" s="56"/>
      <c r="G26" s="19"/>
    </row>
    <row r="27" spans="1:7" ht="12.75">
      <c r="A27" s="50"/>
      <c r="B27" s="26" t="s">
        <v>34</v>
      </c>
      <c r="C27" s="32">
        <v>0</v>
      </c>
      <c r="D27" s="32">
        <v>0</v>
      </c>
      <c r="E27" s="32">
        <v>0</v>
      </c>
      <c r="F27" s="56"/>
      <c r="G27" s="19"/>
    </row>
    <row r="28" spans="1:7" ht="12.75">
      <c r="A28" s="50"/>
      <c r="B28" s="26" t="s">
        <v>35</v>
      </c>
      <c r="C28" s="31">
        <v>4863.77</v>
      </c>
      <c r="D28" s="31">
        <v>4623.33</v>
      </c>
      <c r="E28" s="30">
        <f>SUM(D28/C28*100)</f>
        <v>95.05650966225787</v>
      </c>
      <c r="F28" s="56"/>
      <c r="G28" s="19"/>
    </row>
    <row r="29" spans="1:7" ht="12.75">
      <c r="A29" s="50"/>
      <c r="B29" s="26" t="s">
        <v>36</v>
      </c>
      <c r="C29" s="31">
        <v>0</v>
      </c>
      <c r="D29" s="31">
        <v>0</v>
      </c>
      <c r="E29" s="31">
        <v>0</v>
      </c>
      <c r="F29" s="57"/>
      <c r="G29" s="19"/>
    </row>
    <row r="30" spans="1:7" ht="30.75" customHeight="1">
      <c r="A30" s="50" t="s">
        <v>19</v>
      </c>
      <c r="B30" s="26" t="s">
        <v>15</v>
      </c>
      <c r="C30" s="31">
        <v>0</v>
      </c>
      <c r="D30" s="31">
        <v>0</v>
      </c>
      <c r="E30" s="31">
        <v>0</v>
      </c>
      <c r="F30" s="31"/>
      <c r="G30" s="19"/>
    </row>
    <row r="31" spans="1:7" ht="12.75" customHeight="1">
      <c r="A31" s="50"/>
      <c r="B31" s="26" t="s">
        <v>33</v>
      </c>
      <c r="C31" s="31">
        <v>0</v>
      </c>
      <c r="D31" s="31">
        <v>0</v>
      </c>
      <c r="E31" s="31">
        <v>0</v>
      </c>
      <c r="F31" s="31"/>
      <c r="G31" s="19"/>
    </row>
    <row r="32" spans="1:7" ht="17.25" customHeight="1">
      <c r="A32" s="50"/>
      <c r="B32" s="26" t="s">
        <v>34</v>
      </c>
      <c r="C32" s="32">
        <v>0</v>
      </c>
      <c r="D32" s="32">
        <v>0</v>
      </c>
      <c r="E32" s="32">
        <v>0</v>
      </c>
      <c r="F32" s="32"/>
      <c r="G32" s="19"/>
    </row>
    <row r="33" spans="1:7" ht="12.75">
      <c r="A33" s="50"/>
      <c r="B33" s="26" t="s">
        <v>35</v>
      </c>
      <c r="C33" s="32">
        <v>0</v>
      </c>
      <c r="D33" s="32">
        <v>0</v>
      </c>
      <c r="E33" s="32">
        <v>0</v>
      </c>
      <c r="F33" s="32"/>
      <c r="G33" s="19"/>
    </row>
    <row r="34" spans="1:7" ht="12.75">
      <c r="A34" s="50"/>
      <c r="B34" s="26" t="s">
        <v>36</v>
      </c>
      <c r="C34" s="31">
        <v>0</v>
      </c>
      <c r="D34" s="31">
        <v>0</v>
      </c>
      <c r="E34" s="31">
        <v>0</v>
      </c>
      <c r="F34" s="31"/>
      <c r="G34" s="19"/>
    </row>
    <row r="35" spans="1:7" ht="60.75" customHeight="1">
      <c r="A35" s="50" t="s">
        <v>20</v>
      </c>
      <c r="B35" s="26" t="s">
        <v>15</v>
      </c>
      <c r="C35" s="31">
        <v>0</v>
      </c>
      <c r="D35" s="31">
        <v>0</v>
      </c>
      <c r="E35" s="31">
        <v>0</v>
      </c>
      <c r="F35" s="31"/>
      <c r="G35" s="19"/>
    </row>
    <row r="36" spans="1:7" ht="12.75">
      <c r="A36" s="50"/>
      <c r="B36" s="26" t="s">
        <v>33</v>
      </c>
      <c r="C36" s="31">
        <v>0</v>
      </c>
      <c r="D36" s="31">
        <v>0</v>
      </c>
      <c r="E36" s="31">
        <v>0</v>
      </c>
      <c r="F36" s="31"/>
      <c r="G36" s="19"/>
    </row>
    <row r="37" spans="1:7" ht="12.75">
      <c r="A37" s="50"/>
      <c r="B37" s="26" t="s">
        <v>34</v>
      </c>
      <c r="C37" s="32">
        <v>0</v>
      </c>
      <c r="D37" s="32">
        <v>0</v>
      </c>
      <c r="E37" s="32">
        <v>0</v>
      </c>
      <c r="F37" s="32"/>
      <c r="G37" s="19"/>
    </row>
    <row r="38" spans="1:7" ht="12.75">
      <c r="A38" s="50"/>
      <c r="B38" s="26" t="s">
        <v>35</v>
      </c>
      <c r="C38" s="32">
        <v>0</v>
      </c>
      <c r="D38" s="32">
        <v>0</v>
      </c>
      <c r="E38" s="32">
        <v>0</v>
      </c>
      <c r="F38" s="32"/>
      <c r="G38" s="19"/>
    </row>
    <row r="39" spans="1:7" ht="12.75">
      <c r="A39" s="50"/>
      <c r="B39" s="26" t="s">
        <v>36</v>
      </c>
      <c r="C39" s="31">
        <v>0</v>
      </c>
      <c r="D39" s="31">
        <v>0</v>
      </c>
      <c r="E39" s="31">
        <v>0</v>
      </c>
      <c r="F39" s="31"/>
      <c r="G39" s="19"/>
    </row>
    <row r="40" spans="1:11" ht="36" customHeight="1">
      <c r="A40" s="17" t="s">
        <v>41</v>
      </c>
      <c r="B40" s="17"/>
      <c r="C40" s="27"/>
      <c r="D40" s="27"/>
      <c r="E40" s="28"/>
      <c r="F40" s="28"/>
      <c r="G40" s="19"/>
      <c r="H40" s="29"/>
      <c r="I40" s="29"/>
      <c r="J40" s="29"/>
      <c r="K40" s="29"/>
    </row>
    <row r="41" spans="1:7" ht="14.25">
      <c r="A41" s="17" t="s">
        <v>37</v>
      </c>
      <c r="B41" s="17"/>
      <c r="C41" s="18"/>
      <c r="D41" s="18"/>
      <c r="E41" s="20"/>
      <c r="F41" s="18" t="s">
        <v>43</v>
      </c>
      <c r="G41" s="19"/>
    </row>
    <row r="42" spans="1:8" ht="48.75" customHeight="1">
      <c r="A42" s="17" t="s">
        <v>42</v>
      </c>
      <c r="B42" s="17"/>
      <c r="C42" s="27"/>
      <c r="D42" s="27"/>
      <c r="E42" s="21"/>
      <c r="F42" s="22"/>
      <c r="G42" s="19"/>
      <c r="H42" s="29"/>
    </row>
    <row r="43" spans="1:7" ht="14.25">
      <c r="A43" s="17" t="s">
        <v>38</v>
      </c>
      <c r="B43" s="17"/>
      <c r="C43" s="18"/>
      <c r="D43" s="18"/>
      <c r="E43" s="20"/>
      <c r="F43" s="18" t="s">
        <v>47</v>
      </c>
      <c r="G43" s="19"/>
    </row>
  </sheetData>
  <sheetProtection/>
  <mergeCells count="16">
    <mergeCell ref="F12:F14"/>
    <mergeCell ref="F15:F19"/>
    <mergeCell ref="F25:F29"/>
    <mergeCell ref="A35:A39"/>
    <mergeCell ref="A30:A34"/>
    <mergeCell ref="A25:A29"/>
    <mergeCell ref="G23:G24"/>
    <mergeCell ref="A20:A24"/>
    <mergeCell ref="A15:A19"/>
    <mergeCell ref="A12:A14"/>
    <mergeCell ref="B12:B14"/>
    <mergeCell ref="C13:C14"/>
    <mergeCell ref="D13:D14"/>
    <mergeCell ref="E13:E14"/>
    <mergeCell ref="F20:F24"/>
    <mergeCell ref="C12:D12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Гурзо Светлана Евгеньевна</cp:lastModifiedBy>
  <cp:lastPrinted>2021-01-20T06:07:22Z</cp:lastPrinted>
  <dcterms:created xsi:type="dcterms:W3CDTF">1996-10-08T23:32:33Z</dcterms:created>
  <dcterms:modified xsi:type="dcterms:W3CDTF">2021-01-20T06:17:34Z</dcterms:modified>
  <cp:category/>
  <cp:version/>
  <cp:contentType/>
  <cp:contentStatus/>
</cp:coreProperties>
</file>