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5300" windowHeight="1029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6" i="2" l="1"/>
  <c r="D7" i="2" l="1"/>
  <c r="D8" i="2"/>
  <c r="D9" i="2"/>
  <c r="D10" i="2"/>
  <c r="D12" i="2"/>
  <c r="D13" i="2"/>
  <c r="D15" i="2"/>
  <c r="D16" i="2"/>
  <c r="D20" i="2"/>
  <c r="D21" i="2"/>
  <c r="D22" i="2"/>
  <c r="D23" i="2"/>
  <c r="B19" i="2" l="1"/>
  <c r="B18" i="2" s="1"/>
  <c r="B6" i="2" l="1"/>
  <c r="C19" i="2" l="1"/>
  <c r="C18" i="2" l="1"/>
  <c r="D18" i="2" s="1"/>
  <c r="D19" i="2"/>
  <c r="B26" i="2"/>
  <c r="D6" i="2" l="1"/>
  <c r="B5" i="2" l="1"/>
  <c r="B45" i="2" s="1"/>
  <c r="C26" i="2" l="1"/>
  <c r="C5" i="2" l="1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<sst xmlns="http://schemas.openxmlformats.org/spreadsheetml/2006/main" count="58" uniqueCount="58">
  <si>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</si>
  <si>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</si>
  <si>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</si>
  <si>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</si>
  <si>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</si>
  <si>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</si>
  <si>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</si>
  <si>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</si>
  <si>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</si>
  <si>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</si>
  <si>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</si>
  <si>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</si>
  <si>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</si>
  <si>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</si>
  <si>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</si>
  <si>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</si>
  <si>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</si>
  <si>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</si>
  <si>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</si>
  <si>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</si>
  <si>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</si>
  <si>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</si>
  <si>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</si>
  <si>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</si>
  <si>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</si>
  <si>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</si>
  <si>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</si>
  <si>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</si>
  <si>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</si>
  <si>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</si>
  <si>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</si>
  <si>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</si>
  <si>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</si>
  <si>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</si>
  <si>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</si>
  <si>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</si>
  <si>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</si>
  <si>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</si>
  <si>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</si>
  <si>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</si>
  <si>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</si>
  <si>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</si>
  <si>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</si>
  <si>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</si>
  <si>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</si>
  <si>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</si>
  <si>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</si>
  <si>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</si>
  <si>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</si>
  <si>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</si>
  <si>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</si>
  <si>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</si>
  <si>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</si>
  <si>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</si>
  <si>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</si>
  <si>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С.Б.Адамова</t>
  </si>
  <si>
    <t>Председатель Комитета финансов</t>
  </si>
  <si>
    <t>на 01.06.2022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</si>
</sst>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 applyProtection="1">
      <alignment horizontal="center" vertical="center"/>
      <protection hidden="1"/>
    </xf>
    <xf numFmtId="169" fontId="5" fillId="2" borderId="1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zoomScale="70" zoomScaleNormal="70" workbookViewId="0">
      <selection activeCell="B46" sqref="B46:B52"/>
    </sheetView>
  </sheetViews>
  <sheetFormatPr defaultColWidth="9.109375" defaultRowHeight="17.399999999999999" x14ac:dyDescent="0.3"/>
  <cols>
    <col min="1" max="1" width="121.6640625" style="1" customWidth="1"/>
    <col min="2" max="3" width="20.109375" style="20" customWidth="1"/>
    <col min="4" max="4" width="20" style="20" customWidth="1"/>
    <col min="5" max="5" width="3.6640625" style="1" customWidth="1"/>
    <col min="6" max="6" width="15.44140625" style="1" customWidth="1"/>
    <col min="7" max="7" width="9.109375" style="1"/>
    <col min="8" max="8" width="12.6640625" style="1" bestFit="1" customWidth="1"/>
    <col min="9" max="16384" width="9.109375" style="1"/>
  </cols>
  <sheetData>
    <row r="1" spans="1:6" ht="54" customHeight="1" x14ac:dyDescent="0.4">
      <c r="A1" s="42" t="s">
        <v>35</v>
      </c>
      <c r="B1" s="42"/>
      <c r="C1" s="42"/>
      <c r="D1" s="42"/>
    </row>
    <row r="2" spans="1:6" ht="17.399999999999999" customHeight="1" x14ac:dyDescent="0.3">
      <c r="A2" s="43" t="s">
        <v>57</v>
      </c>
      <c r="B2" s="43"/>
      <c r="C2" s="43"/>
      <c r="D2" s="43"/>
    </row>
    <row r="3" spans="1:6" ht="17.399999999999999" customHeight="1" x14ac:dyDescent="0.35">
      <c r="A3" s="2"/>
      <c r="B3" s="3"/>
      <c r="C3" s="24"/>
      <c r="D3" s="33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4">
        <f>B6+B18</f>
        <v>1995948.86</v>
      </c>
      <c r="C5" s="34">
        <f>C6+C18</f>
        <v>845763.98700000008</v>
      </c>
      <c r="D5" s="5">
        <f>C5/B5</f>
        <v>0.42374030915802124</v>
      </c>
    </row>
    <row r="6" spans="1:6" ht="24" customHeight="1" x14ac:dyDescent="0.3">
      <c r="A6" s="6" t="s">
        <v>13</v>
      </c>
      <c r="B6" s="35">
        <f>SUM(B7:B17)</f>
        <v>262758.73</v>
      </c>
      <c r="C6" s="35">
        <f>SUM(C7:C17)</f>
        <v>107561.14999999998</v>
      </c>
      <c r="D6" s="5">
        <f t="shared" ref="D6:D23" si="0">C6/B6</f>
        <v>0.40935328770998392</v>
      </c>
      <c r="F6" s="25"/>
    </row>
    <row r="7" spans="1:6" ht="23.25" customHeight="1" x14ac:dyDescent="0.3">
      <c r="A7" s="7" t="s">
        <v>16</v>
      </c>
      <c r="B7" s="36">
        <v>206251.24</v>
      </c>
      <c r="C7" s="36">
        <v>75863.505999999994</v>
      </c>
      <c r="D7" s="5">
        <f t="shared" si="0"/>
        <v>0.36782084801041681</v>
      </c>
    </row>
    <row r="8" spans="1:6" ht="23.25" customHeight="1" x14ac:dyDescent="0.3">
      <c r="A8" s="7" t="s">
        <v>33</v>
      </c>
      <c r="B8" s="36">
        <v>233.46</v>
      </c>
      <c r="C8" s="36">
        <v>104.31699999999999</v>
      </c>
      <c r="D8" s="5">
        <f t="shared" si="0"/>
        <v>0.44683029212713093</v>
      </c>
    </row>
    <row r="9" spans="1:6" ht="23.25" customHeight="1" x14ac:dyDescent="0.3">
      <c r="A9" s="7" t="s">
        <v>17</v>
      </c>
      <c r="B9" s="36">
        <v>37458.050000000003</v>
      </c>
      <c r="C9" s="36">
        <v>21668.023000000001</v>
      </c>
      <c r="D9" s="5">
        <f t="shared" si="0"/>
        <v>0.57846105176323914</v>
      </c>
    </row>
    <row r="10" spans="1:6" ht="21" customHeight="1" x14ac:dyDescent="0.3">
      <c r="A10" s="7" t="s">
        <v>18</v>
      </c>
      <c r="B10" s="36">
        <v>5030</v>
      </c>
      <c r="C10" s="36">
        <v>2613.7640000000001</v>
      </c>
      <c r="D10" s="5">
        <f t="shared" si="0"/>
        <v>0.5196349900596422</v>
      </c>
    </row>
    <row r="11" spans="1:6" ht="27" customHeight="1" x14ac:dyDescent="0.3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3">
      <c r="A12" s="7" t="s">
        <v>20</v>
      </c>
      <c r="B12" s="36">
        <v>9815.84</v>
      </c>
      <c r="C12" s="36">
        <v>3775.2579999999998</v>
      </c>
      <c r="D12" s="5">
        <f t="shared" si="0"/>
        <v>0.38460875482892953</v>
      </c>
    </row>
    <row r="13" spans="1:6" ht="26.25" customHeight="1" x14ac:dyDescent="0.3">
      <c r="A13" s="7" t="s">
        <v>21</v>
      </c>
      <c r="B13" s="36">
        <v>2737.9</v>
      </c>
      <c r="C13" s="36">
        <v>1246.029</v>
      </c>
      <c r="D13" s="5">
        <f t="shared" si="0"/>
        <v>0.45510391175718617</v>
      </c>
    </row>
    <row r="14" spans="1:6" ht="26.25" customHeight="1" x14ac:dyDescent="0.3">
      <c r="A14" s="7" t="s">
        <v>27</v>
      </c>
      <c r="B14" s="36">
        <v>0</v>
      </c>
      <c r="C14" s="36">
        <v>54.9</v>
      </c>
      <c r="D14" s="5">
        <v>0</v>
      </c>
    </row>
    <row r="15" spans="1:6" ht="26.25" customHeight="1" x14ac:dyDescent="0.3">
      <c r="A15" s="7" t="s">
        <v>22</v>
      </c>
      <c r="B15" s="36">
        <v>118.7</v>
      </c>
      <c r="C15" s="36">
        <v>54.881999999999998</v>
      </c>
      <c r="D15" s="5">
        <f t="shared" si="0"/>
        <v>0.46235888795282221</v>
      </c>
    </row>
    <row r="16" spans="1:6" ht="26.25" customHeight="1" x14ac:dyDescent="0.3">
      <c r="A16" s="7" t="s">
        <v>23</v>
      </c>
      <c r="B16" s="36">
        <v>1113.54</v>
      </c>
      <c r="C16" s="36">
        <v>2180.471</v>
      </c>
      <c r="D16" s="5">
        <f t="shared" si="0"/>
        <v>1.9581433985308117</v>
      </c>
    </row>
    <row r="17" spans="1:8" ht="26.25" customHeight="1" x14ac:dyDescent="0.3">
      <c r="A17" s="7" t="s">
        <v>24</v>
      </c>
      <c r="B17" s="36">
        <v>0</v>
      </c>
      <c r="C17" s="36">
        <v>0</v>
      </c>
      <c r="D17" s="5">
        <v>0</v>
      </c>
    </row>
    <row r="18" spans="1:8" ht="26.25" customHeight="1" x14ac:dyDescent="0.3">
      <c r="A18" s="8" t="s">
        <v>14</v>
      </c>
      <c r="B18" s="37">
        <f>B19+B25+B24</f>
        <v>1733190.1300000001</v>
      </c>
      <c r="C18" s="37">
        <f>C19+C25+C24</f>
        <v>738202.83700000006</v>
      </c>
      <c r="D18" s="5">
        <f t="shared" si="0"/>
        <v>0.42592144059809528</v>
      </c>
    </row>
    <row r="19" spans="1:8" ht="36.75" customHeight="1" x14ac:dyDescent="0.3">
      <c r="A19" s="8" t="s">
        <v>25</v>
      </c>
      <c r="B19" s="37">
        <f>SUM(B20:B23)</f>
        <v>1733281.9200000002</v>
      </c>
      <c r="C19" s="37">
        <f>SUM(C20:C23)</f>
        <v>738294.61700000009</v>
      </c>
      <c r="D19" s="5">
        <f t="shared" si="0"/>
        <v>0.42595183650216578</v>
      </c>
      <c r="H19" s="25"/>
    </row>
    <row r="20" spans="1:8" ht="36.75" customHeight="1" x14ac:dyDescent="0.3">
      <c r="A20" s="9" t="s">
        <v>7</v>
      </c>
      <c r="B20" s="36">
        <v>96780.6</v>
      </c>
      <c r="C20" s="36">
        <v>56455.3</v>
      </c>
      <c r="D20" s="5">
        <f t="shared" si="0"/>
        <v>0.58333281670086778</v>
      </c>
    </row>
    <row r="21" spans="1:8" ht="49.5" customHeight="1" x14ac:dyDescent="0.3">
      <c r="A21" s="9" t="s">
        <v>8</v>
      </c>
      <c r="B21" s="36">
        <v>771015.1</v>
      </c>
      <c r="C21" s="36">
        <v>179981.72</v>
      </c>
      <c r="D21" s="5">
        <f t="shared" si="0"/>
        <v>0.23343475374217704</v>
      </c>
    </row>
    <row r="22" spans="1:8" ht="33.75" customHeight="1" x14ac:dyDescent="0.3">
      <c r="A22" s="9" t="s">
        <v>9</v>
      </c>
      <c r="B22" s="36">
        <v>823934.4</v>
      </c>
      <c r="C22" s="36">
        <v>462546.73800000001</v>
      </c>
      <c r="D22" s="5">
        <f t="shared" si="0"/>
        <v>0.56138782165182077</v>
      </c>
    </row>
    <row r="23" spans="1:8" ht="26.25" customHeight="1" x14ac:dyDescent="0.3">
      <c r="A23" s="9" t="s">
        <v>10</v>
      </c>
      <c r="B23" s="38">
        <v>41551.82</v>
      </c>
      <c r="C23" s="38">
        <v>39310.858999999997</v>
      </c>
      <c r="D23" s="5">
        <f t="shared" si="0"/>
        <v>0.94606828292960443</v>
      </c>
    </row>
    <row r="24" spans="1:8" ht="26.25" customHeight="1" x14ac:dyDescent="0.3">
      <c r="A24" s="8" t="s">
        <v>54</v>
      </c>
      <c r="B24" s="35">
        <v>0</v>
      </c>
      <c r="C24" s="35">
        <v>0</v>
      </c>
      <c r="D24" s="5">
        <v>0</v>
      </c>
    </row>
    <row r="25" spans="1:8" ht="34.799999999999997" x14ac:dyDescent="0.3">
      <c r="A25" s="8" t="s">
        <v>11</v>
      </c>
      <c r="B25" s="37">
        <v>-91.79</v>
      </c>
      <c r="C25" s="35">
        <v>-91.78</v>
      </c>
      <c r="D25" s="5">
        <v>0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2028684.4</v>
      </c>
      <c r="C26" s="32">
        <f>C27+C28+C29+C30+C31+C32+C33+C34+C35+C36+C37+C38+C39+C40+C41+C42+C43+C44</f>
        <v>759698.69999999984</v>
      </c>
      <c r="D26" s="5">
        <f t="shared" ref="D26:D44" si="1">C26/B26</f>
        <v>0.37447850439427632</v>
      </c>
    </row>
    <row r="27" spans="1:8" ht="21" x14ac:dyDescent="0.3">
      <c r="A27" s="29" t="s">
        <v>36</v>
      </c>
      <c r="B27" s="30">
        <v>1004707.9</v>
      </c>
      <c r="C27" s="31">
        <v>495551</v>
      </c>
      <c r="D27" s="5">
        <f t="shared" si="1"/>
        <v>0.49322892753207176</v>
      </c>
    </row>
    <row r="28" spans="1:8" ht="21" x14ac:dyDescent="0.3">
      <c r="A28" s="29" t="s">
        <v>48</v>
      </c>
      <c r="B28" s="30">
        <v>33825.300000000003</v>
      </c>
      <c r="C28" s="31">
        <v>17535.7</v>
      </c>
      <c r="D28" s="5">
        <f t="shared" si="1"/>
        <v>0.51841964446730704</v>
      </c>
    </row>
    <row r="29" spans="1:8" ht="42" x14ac:dyDescent="0.3">
      <c r="A29" s="29" t="s">
        <v>50</v>
      </c>
      <c r="B29" s="30">
        <v>5683.4</v>
      </c>
      <c r="C29" s="31">
        <v>2428.3000000000002</v>
      </c>
      <c r="D29" s="5">
        <f t="shared" si="1"/>
        <v>0.42726185030087632</v>
      </c>
    </row>
    <row r="30" spans="1:8" ht="42" x14ac:dyDescent="0.3">
      <c r="A30" s="29" t="s">
        <v>37</v>
      </c>
      <c r="B30" s="30">
        <v>66537.8</v>
      </c>
      <c r="C30" s="31">
        <v>30602.6</v>
      </c>
      <c r="D30" s="5">
        <f t="shared" si="1"/>
        <v>0.4599280409030656</v>
      </c>
    </row>
    <row r="31" spans="1:8" ht="42" x14ac:dyDescent="0.3">
      <c r="A31" s="29" t="s">
        <v>51</v>
      </c>
      <c r="B31" s="30">
        <v>1015</v>
      </c>
      <c r="C31" s="31">
        <v>512.4</v>
      </c>
      <c r="D31" s="5">
        <f t="shared" si="1"/>
        <v>0.50482758620689649</v>
      </c>
    </row>
    <row r="32" spans="1:8" ht="21" x14ac:dyDescent="0.3">
      <c r="A32" s="29" t="s">
        <v>49</v>
      </c>
      <c r="B32" s="30">
        <v>651.79999999999995</v>
      </c>
      <c r="C32" s="31">
        <v>353</v>
      </c>
      <c r="D32" s="5">
        <f t="shared" si="1"/>
        <v>0.54157717091132251</v>
      </c>
    </row>
    <row r="33" spans="1:6" ht="42" x14ac:dyDescent="0.3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84" x14ac:dyDescent="0.3">
      <c r="A34" s="29" t="s">
        <v>53</v>
      </c>
      <c r="B34" s="30">
        <v>11564.2</v>
      </c>
      <c r="C34" s="31">
        <v>5262.5</v>
      </c>
      <c r="D34" s="5">
        <f t="shared" si="1"/>
        <v>0.45506822780650624</v>
      </c>
    </row>
    <row r="35" spans="1:6" ht="42" x14ac:dyDescent="0.3">
      <c r="A35" s="29" t="s">
        <v>38</v>
      </c>
      <c r="B35" s="30">
        <v>67889.7</v>
      </c>
      <c r="C35" s="31">
        <v>24265</v>
      </c>
      <c r="D35" s="5">
        <f t="shared" si="1"/>
        <v>0.35741798829572086</v>
      </c>
    </row>
    <row r="36" spans="1:6" ht="42" x14ac:dyDescent="0.3">
      <c r="A36" s="29" t="s">
        <v>39</v>
      </c>
      <c r="B36" s="30">
        <v>30007.4</v>
      </c>
      <c r="C36" s="31">
        <v>2853.4</v>
      </c>
      <c r="D36" s="5">
        <f t="shared" si="1"/>
        <v>9.5089877830135228E-2</v>
      </c>
    </row>
    <row r="37" spans="1:6" ht="42" x14ac:dyDescent="0.3">
      <c r="A37" s="29" t="s">
        <v>40</v>
      </c>
      <c r="B37" s="30">
        <v>325</v>
      </c>
      <c r="C37" s="31">
        <v>64.099999999999994</v>
      </c>
      <c r="D37" s="5">
        <f t="shared" si="1"/>
        <v>0.19723076923076921</v>
      </c>
    </row>
    <row r="38" spans="1:6" ht="42" x14ac:dyDescent="0.3">
      <c r="A38" s="29" t="s">
        <v>41</v>
      </c>
      <c r="B38" s="30">
        <v>511302.6</v>
      </c>
      <c r="C38" s="31">
        <v>28442.7</v>
      </c>
      <c r="D38" s="5">
        <f t="shared" si="1"/>
        <v>5.5627919748501183E-2</v>
      </c>
    </row>
    <row r="39" spans="1:6" ht="42" x14ac:dyDescent="0.3">
      <c r="A39" s="29" t="s">
        <v>42</v>
      </c>
      <c r="B39" s="30">
        <v>555</v>
      </c>
      <c r="C39" s="31">
        <v>210.2</v>
      </c>
      <c r="D39" s="5">
        <f t="shared" si="1"/>
        <v>0.3787387387387387</v>
      </c>
    </row>
    <row r="40" spans="1:6" ht="42" x14ac:dyDescent="0.3">
      <c r="A40" s="29" t="s">
        <v>43</v>
      </c>
      <c r="B40" s="30">
        <v>269296.2</v>
      </c>
      <c r="C40" s="31">
        <v>142199.70000000001</v>
      </c>
      <c r="D40" s="5">
        <f t="shared" si="1"/>
        <v>0.52804198499644628</v>
      </c>
    </row>
    <row r="41" spans="1:6" ht="42" x14ac:dyDescent="0.3">
      <c r="A41" s="29" t="s">
        <v>44</v>
      </c>
      <c r="B41" s="30">
        <v>137</v>
      </c>
      <c r="C41" s="31">
        <v>0</v>
      </c>
      <c r="D41" s="5">
        <f t="shared" si="1"/>
        <v>0</v>
      </c>
    </row>
    <row r="42" spans="1:6" ht="42" x14ac:dyDescent="0.3">
      <c r="A42" s="29" t="s">
        <v>34</v>
      </c>
      <c r="B42" s="30">
        <v>9927.2000000000007</v>
      </c>
      <c r="C42" s="31">
        <v>3227.9</v>
      </c>
      <c r="D42" s="5">
        <f t="shared" si="1"/>
        <v>0.32515714400838097</v>
      </c>
    </row>
    <row r="43" spans="1:6" ht="42" x14ac:dyDescent="0.3">
      <c r="A43" s="29" t="s">
        <v>45</v>
      </c>
      <c r="B43" s="30">
        <v>100</v>
      </c>
      <c r="C43" s="31">
        <v>42.2</v>
      </c>
      <c r="D43" s="5">
        <f t="shared" si="1"/>
        <v>0.42200000000000004</v>
      </c>
    </row>
    <row r="44" spans="1:6" ht="21" customHeight="1" x14ac:dyDescent="0.3">
      <c r="A44" s="29" t="s">
        <v>0</v>
      </c>
      <c r="B44" s="30">
        <v>15058.9</v>
      </c>
      <c r="C44" s="31">
        <v>6148</v>
      </c>
      <c r="D44" s="5">
        <f t="shared" si="1"/>
        <v>0.40826355178665108</v>
      </c>
    </row>
    <row r="45" spans="1:6" ht="24" customHeight="1" x14ac:dyDescent="0.3">
      <c r="A45" s="10" t="s">
        <v>6</v>
      </c>
      <c r="B45" s="11">
        <f>B5-B26</f>
        <v>-32735.539999999804</v>
      </c>
      <c r="C45" s="11">
        <f>C5-C26</f>
        <v>86065.287000000244</v>
      </c>
      <c r="D45" s="5"/>
      <c r="F45" s="25"/>
    </row>
    <row r="46" spans="1:6" ht="27.75" customHeight="1" x14ac:dyDescent="0.35">
      <c r="A46" s="12" t="s">
        <v>46</v>
      </c>
      <c r="B46" s="26">
        <v>20090.5</v>
      </c>
      <c r="C46" s="26"/>
      <c r="D46" s="5"/>
    </row>
    <row r="47" spans="1:6" ht="34.200000000000003" customHeight="1" x14ac:dyDescent="0.35">
      <c r="A47" s="12" t="s">
        <v>47</v>
      </c>
      <c r="B47" s="26">
        <v>10000</v>
      </c>
      <c r="C47" s="39">
        <v>10000</v>
      </c>
      <c r="D47" s="5"/>
    </row>
    <row r="48" spans="1:6" ht="30" customHeight="1" x14ac:dyDescent="0.35">
      <c r="A48" s="12" t="s">
        <v>28</v>
      </c>
      <c r="B48" s="26">
        <v>-10000</v>
      </c>
      <c r="C48" s="39"/>
      <c r="D48" s="5"/>
    </row>
    <row r="49" spans="1:4" ht="18" x14ac:dyDescent="0.35">
      <c r="A49" s="13" t="s">
        <v>29</v>
      </c>
      <c r="B49" s="27"/>
      <c r="C49" s="40"/>
      <c r="D49" s="5"/>
    </row>
    <row r="50" spans="1:4" ht="18" x14ac:dyDescent="0.35">
      <c r="A50" s="13" t="s">
        <v>32</v>
      </c>
      <c r="B50" s="27">
        <v>2375</v>
      </c>
      <c r="C50" s="40"/>
      <c r="D50" s="5"/>
    </row>
    <row r="51" spans="1:4" ht="72" x14ac:dyDescent="0.35">
      <c r="A51" s="13" t="s">
        <v>30</v>
      </c>
      <c r="B51" s="27">
        <v>2000</v>
      </c>
      <c r="C51" s="41"/>
      <c r="D51" s="5"/>
    </row>
    <row r="52" spans="1:4" ht="18" x14ac:dyDescent="0.35">
      <c r="A52" s="13" t="s">
        <v>31</v>
      </c>
      <c r="B52" s="28">
        <v>8270</v>
      </c>
      <c r="C52" s="41">
        <v>-96065.3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56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55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2022-06-06T08:22:36Z</cp:lastPrinted>
  <dcterms:created xsi:type="dcterms:W3CDTF">2015-02-13T02:48:06Z</dcterms:created>
  <dcterms:modified xsi:type="dcterms:W3CDTF">2022-06-06T08:30:19Z</dcterms:modified>
</cp:coreProperties>
</file>