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22\Отчет для размещения на сайте ежемесячно\"/>
    </mc:Choice>
  </mc:AlternateContent>
  <bookViews>
    <workbookView xWindow="0" yWindow="375" windowWidth="15300" windowHeight="10290"/>
  </bookViews>
  <sheets>
    <sheet name="Исполнение бюджета_2" sheetId="2" r:id="rId1"/>
  </sheets>
  <calcPr calcId="152511" iterate="1"/>
</workbook>
</file>

<file path=xl/calcChain.xml><?xml version="1.0" encoding="utf-8"?>
<calcChain xmlns="http://schemas.openxmlformats.org/spreadsheetml/2006/main">
  <c r="B31" i="2" l="1"/>
  <c r="B26" i="2" s="1"/>
  <c r="C6" i="2"/>
  <c r="D7" i="2"/>
  <c r="D8" i="2"/>
  <c r="D9" i="2"/>
  <c r="D10" i="2"/>
  <c r="D12" i="2"/>
  <c r="D13" i="2"/>
  <c r="D15" i="2"/>
  <c r="D16" i="2"/>
  <c r="D20" i="2"/>
  <c r="D21" i="2"/>
  <c r="D22" i="2"/>
  <c r="D23" i="2"/>
  <c r="B19" i="2"/>
  <c r="B18" i="2" s="1"/>
  <c r="B6" i="2"/>
  <c r="C19" i="2"/>
  <c r="C18" i="2" s="1"/>
  <c r="C26" i="2"/>
  <c r="D42" i="2"/>
  <c r="D43" i="2"/>
  <c r="D38" i="2"/>
  <c r="D36" i="2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19" i="2" l="1"/>
  <c r="D6" i="2"/>
  <c r="C5" i="2"/>
  <c r="D18" i="2"/>
  <c r="D26" i="2"/>
  <c r="B5" i="2"/>
  <c r="D5" i="2" l="1"/>
  <c r="C45" i="2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<sst xmlns="http://schemas.openxmlformats.org/spreadsheetml/2006/main" count="58" uniqueCount="58">
  <si>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</si>
  <si>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</si>
  <si>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</si>
  <si>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</si>
  <si>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</si>
  <si>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</si>
  <si>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</si>
  <si>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</si>
  <si>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</si>
  <si>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</si>
  <si>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</si>
  <si>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</si>
  <si>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</si>
  <si>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</si>
  <si>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</si>
  <si>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</si>
  <si>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</si>
  <si>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</si>
  <si>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</si>
  <si>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</si>
  <si>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</si>
  <si>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</si>
  <si>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</si>
  <si>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</si>
  <si>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</si>
  <si>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</si>
  <si>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</si>
  <si>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</si>
  <si>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</si>
  <si>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</si>
  <si>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</si>
  <si>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</si>
  <si>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</si>
  <si>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</si>
  <si>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</si>
  <si>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</si>
  <si>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</si>
  <si>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</si>
  <si>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</si>
  <si>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</si>
  <si>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</si>
  <si>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</si>
  <si>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</si>
  <si>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</si>
  <si>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</si>
  <si>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</si>
  <si>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</si>
  <si>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</si>
  <si>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</si>
  <si>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</si>
  <si>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</si>
  <si>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</si>
  <si>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</si>
  <si>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</si>
  <si>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</si>
  <si>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С.Б.Адамова</t>
  </si>
  <si>
    <t>Председатель Комитета финансов</t>
  </si>
  <si>
    <t>на 01.09.2022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</si>
</sst>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  <numFmt numFmtId="171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171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70" zoomScaleNormal="70" workbookViewId="0">
      <selection activeCell="J13" sqref="J13"/>
    </sheetView>
  </sheetViews>
  <sheetFormatPr defaultColWidth="9.140625" defaultRowHeight="18" x14ac:dyDescent="0.25"/>
  <cols>
    <col min="1" max="1" width="121.710937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43" t="s">
        <v>35</v>
      </c>
      <c r="B1" s="43"/>
      <c r="C1" s="43"/>
      <c r="D1" s="43"/>
    </row>
    <row r="2" spans="1:6" ht="17.45" customHeight="1" x14ac:dyDescent="0.3">
      <c r="A2" s="44" t="s">
        <v>57</v>
      </c>
      <c r="B2" s="44"/>
      <c r="C2" s="44"/>
      <c r="D2" s="44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2301354.94</v>
      </c>
      <c r="C5" s="34">
        <f>C6+C18</f>
        <v>1302672.56</v>
      </c>
      <c r="D5" s="5">
        <f>C5/B5</f>
        <v>0.56604591380415226</v>
      </c>
    </row>
    <row r="6" spans="1:6" ht="24" customHeight="1" x14ac:dyDescent="0.25">
      <c r="A6" s="6" t="s">
        <v>13</v>
      </c>
      <c r="B6" s="35">
        <f>SUM(B7:B17)</f>
        <v>281758.73000000004</v>
      </c>
      <c r="C6" s="35">
        <f>SUM(C7:C17)</f>
        <v>196995.64999999997</v>
      </c>
      <c r="D6" s="5">
        <f t="shared" ref="D6:D23" si="0">C6/B6</f>
        <v>0.69916431693172365</v>
      </c>
      <c r="F6" s="25"/>
    </row>
    <row r="7" spans="1:6" ht="23.25" customHeight="1" x14ac:dyDescent="0.25">
      <c r="A7" s="7" t="s">
        <v>16</v>
      </c>
      <c r="B7" s="36">
        <v>206251.24</v>
      </c>
      <c r="C7" s="36">
        <v>130079.56</v>
      </c>
      <c r="D7" s="5">
        <f t="shared" si="0"/>
        <v>0.63068498400300532</v>
      </c>
    </row>
    <row r="8" spans="1:6" ht="23.25" customHeight="1" x14ac:dyDescent="0.25">
      <c r="A8" s="7" t="s">
        <v>33</v>
      </c>
      <c r="B8" s="36">
        <v>233.46</v>
      </c>
      <c r="C8" s="36">
        <v>174.53</v>
      </c>
      <c r="D8" s="5">
        <f t="shared" si="0"/>
        <v>0.74757988520517427</v>
      </c>
    </row>
    <row r="9" spans="1:6" ht="23.25" customHeight="1" x14ac:dyDescent="0.25">
      <c r="A9" s="7" t="s">
        <v>17</v>
      </c>
      <c r="B9" s="36">
        <v>37458.050000000003</v>
      </c>
      <c r="C9" s="36">
        <v>32467.919999999998</v>
      </c>
      <c r="D9" s="5">
        <f t="shared" si="0"/>
        <v>0.86678083883170631</v>
      </c>
    </row>
    <row r="10" spans="1:6" ht="21" customHeight="1" x14ac:dyDescent="0.25">
      <c r="A10" s="7" t="s">
        <v>18</v>
      </c>
      <c r="B10" s="36">
        <v>5030</v>
      </c>
      <c r="C10" s="36">
        <v>4016.43</v>
      </c>
      <c r="D10" s="5">
        <f t="shared" si="0"/>
        <v>0.79849502982107357</v>
      </c>
    </row>
    <row r="11" spans="1:6" ht="27" customHeight="1" x14ac:dyDescent="0.25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25">
      <c r="A12" s="7" t="s">
        <v>20</v>
      </c>
      <c r="B12" s="36">
        <v>9815.84</v>
      </c>
      <c r="C12" s="36">
        <v>6609.93</v>
      </c>
      <c r="D12" s="5">
        <f t="shared" si="0"/>
        <v>0.67339422810477756</v>
      </c>
    </row>
    <row r="13" spans="1:6" ht="26.25" customHeight="1" x14ac:dyDescent="0.25">
      <c r="A13" s="7" t="s">
        <v>21</v>
      </c>
      <c r="B13" s="36">
        <v>1849.56</v>
      </c>
      <c r="C13" s="36">
        <v>1887.12</v>
      </c>
      <c r="D13" s="5">
        <f t="shared" si="0"/>
        <v>1.0203075326023487</v>
      </c>
    </row>
    <row r="14" spans="1:6" ht="26.25" customHeight="1" x14ac:dyDescent="0.25">
      <c r="A14" s="7" t="s">
        <v>27</v>
      </c>
      <c r="B14" s="36">
        <v>19000</v>
      </c>
      <c r="C14" s="36">
        <v>19054.86</v>
      </c>
      <c r="D14" s="5">
        <v>0</v>
      </c>
    </row>
    <row r="15" spans="1:6" ht="26.25" customHeight="1" x14ac:dyDescent="0.25">
      <c r="A15" s="7" t="s">
        <v>22</v>
      </c>
      <c r="B15" s="36">
        <v>118.7</v>
      </c>
      <c r="C15" s="36">
        <v>99.06</v>
      </c>
      <c r="D15" s="5">
        <f t="shared" si="0"/>
        <v>0.83454085930918276</v>
      </c>
    </row>
    <row r="16" spans="1:6" ht="26.25" customHeight="1" x14ac:dyDescent="0.25">
      <c r="A16" s="7" t="s">
        <v>23</v>
      </c>
      <c r="B16" s="36">
        <v>2001.88</v>
      </c>
      <c r="C16" s="36">
        <v>2606.2399999999998</v>
      </c>
      <c r="D16" s="5">
        <f t="shared" si="0"/>
        <v>1.3018962175554976</v>
      </c>
    </row>
    <row r="17" spans="1:8" ht="26.25" customHeight="1" x14ac:dyDescent="0.25">
      <c r="A17" s="7" t="s">
        <v>24</v>
      </c>
      <c r="B17" s="36">
        <v>0</v>
      </c>
      <c r="C17" s="36">
        <v>0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2019596.21</v>
      </c>
      <c r="C18" s="37">
        <f>C19+C25+C24</f>
        <v>1105676.9100000001</v>
      </c>
      <c r="D18" s="5">
        <f t="shared" si="0"/>
        <v>0.54747424486402663</v>
      </c>
    </row>
    <row r="19" spans="1:8" ht="36.75" customHeight="1" x14ac:dyDescent="0.25">
      <c r="A19" s="8" t="s">
        <v>25</v>
      </c>
      <c r="B19" s="37">
        <f>SUM(B20:B23)</f>
        <v>2019688</v>
      </c>
      <c r="C19" s="37">
        <f>SUM(C20:C23)</f>
        <v>1105768.6900000002</v>
      </c>
      <c r="D19" s="5">
        <f t="shared" si="0"/>
        <v>0.54749480612847146</v>
      </c>
      <c r="H19" s="25"/>
    </row>
    <row r="20" spans="1:8" ht="36.75" customHeight="1" x14ac:dyDescent="0.25">
      <c r="A20" s="9" t="s">
        <v>7</v>
      </c>
      <c r="B20" s="36">
        <v>187038.4</v>
      </c>
      <c r="C20" s="36">
        <v>121746.85</v>
      </c>
      <c r="D20" s="5">
        <f t="shared" si="0"/>
        <v>0.65091900914464629</v>
      </c>
    </row>
    <row r="21" spans="1:8" ht="49.5" customHeight="1" x14ac:dyDescent="0.25">
      <c r="A21" s="9" t="s">
        <v>8</v>
      </c>
      <c r="B21" s="36">
        <v>790625</v>
      </c>
      <c r="C21" s="36">
        <v>305554.95</v>
      </c>
      <c r="D21" s="5">
        <f t="shared" si="0"/>
        <v>0.38647266403162056</v>
      </c>
    </row>
    <row r="22" spans="1:8" ht="33.75" customHeight="1" x14ac:dyDescent="0.25">
      <c r="A22" s="9" t="s">
        <v>9</v>
      </c>
      <c r="B22" s="36">
        <v>976829.6</v>
      </c>
      <c r="C22" s="36">
        <v>628353.65</v>
      </c>
      <c r="D22" s="5">
        <f t="shared" si="0"/>
        <v>0.64325819979247156</v>
      </c>
    </row>
    <row r="23" spans="1:8" ht="26.25" customHeight="1" x14ac:dyDescent="0.25">
      <c r="A23" s="9" t="s">
        <v>10</v>
      </c>
      <c r="B23" s="38">
        <v>65195</v>
      </c>
      <c r="C23" s="38">
        <v>50113.24</v>
      </c>
      <c r="D23" s="5">
        <f t="shared" si="0"/>
        <v>0.76866692230999312</v>
      </c>
    </row>
    <row r="24" spans="1:8" ht="26.25" customHeight="1" x14ac:dyDescent="0.25">
      <c r="A24" s="8" t="s">
        <v>54</v>
      </c>
      <c r="B24" s="35">
        <v>0</v>
      </c>
      <c r="C24" s="35">
        <v>0</v>
      </c>
      <c r="D24" s="5">
        <v>0</v>
      </c>
    </row>
    <row r="25" spans="1:8" ht="37.5" x14ac:dyDescent="0.25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2334090.5</v>
      </c>
      <c r="C26" s="32">
        <f>C27+C28+C29+C30+C31+C32+C33+C34+C35+C36+C37+C38+C39+C40+C41+C42+C43+C44</f>
        <v>1310677.2</v>
      </c>
      <c r="D26" s="5">
        <f t="shared" ref="D26:D44" si="1">C26/B26</f>
        <v>0.56153658137934237</v>
      </c>
      <c r="F26" s="25"/>
    </row>
    <row r="27" spans="1:8" ht="20.25" x14ac:dyDescent="0.25">
      <c r="A27" s="29" t="s">
        <v>36</v>
      </c>
      <c r="B27" s="30">
        <v>1198609.8</v>
      </c>
      <c r="C27" s="31">
        <v>826018.7</v>
      </c>
      <c r="D27" s="5">
        <f t="shared" si="1"/>
        <v>0.68914729380654149</v>
      </c>
    </row>
    <row r="28" spans="1:8" ht="20.25" x14ac:dyDescent="0.25">
      <c r="A28" s="29" t="s">
        <v>48</v>
      </c>
      <c r="B28" s="30">
        <v>37025.1</v>
      </c>
      <c r="C28" s="31">
        <v>31504.7</v>
      </c>
      <c r="D28" s="5">
        <f t="shared" si="1"/>
        <v>0.85090114543917506</v>
      </c>
    </row>
    <row r="29" spans="1:8" ht="40.5" x14ac:dyDescent="0.25">
      <c r="A29" s="29" t="s">
        <v>50</v>
      </c>
      <c r="B29" s="30">
        <v>8884.7000000000007</v>
      </c>
      <c r="C29" s="31">
        <v>6624.9</v>
      </c>
      <c r="D29" s="5">
        <f t="shared" si="1"/>
        <v>0.74565263880603727</v>
      </c>
    </row>
    <row r="30" spans="1:8" ht="40.5" x14ac:dyDescent="0.25">
      <c r="A30" s="29" t="s">
        <v>37</v>
      </c>
      <c r="B30" s="30">
        <v>78001.3</v>
      </c>
      <c r="C30" s="31">
        <v>54670.3</v>
      </c>
      <c r="D30" s="5">
        <f t="shared" si="1"/>
        <v>0.70088960055793947</v>
      </c>
    </row>
    <row r="31" spans="1:8" ht="40.5" x14ac:dyDescent="0.25">
      <c r="A31" s="29" t="s">
        <v>51</v>
      </c>
      <c r="B31" s="30">
        <f>1494</f>
        <v>1494</v>
      </c>
      <c r="C31" s="31">
        <v>1290.7</v>
      </c>
      <c r="D31" s="5">
        <f t="shared" si="1"/>
        <v>0.86392235609103085</v>
      </c>
    </row>
    <row r="32" spans="1:8" ht="20.25" x14ac:dyDescent="0.25">
      <c r="A32" s="29" t="s">
        <v>49</v>
      </c>
      <c r="B32" s="30">
        <v>861.8</v>
      </c>
      <c r="C32" s="31">
        <v>791.5</v>
      </c>
      <c r="D32" s="5">
        <f t="shared" si="1"/>
        <v>0.918426549083314</v>
      </c>
    </row>
    <row r="33" spans="1:6" ht="40.5" x14ac:dyDescent="0.25">
      <c r="A33" s="29" t="s">
        <v>52</v>
      </c>
      <c r="B33" s="30">
        <v>250</v>
      </c>
      <c r="C33" s="31">
        <v>0</v>
      </c>
      <c r="D33" s="5">
        <f t="shared" si="1"/>
        <v>0</v>
      </c>
    </row>
    <row r="34" spans="1:6" ht="81" x14ac:dyDescent="0.25">
      <c r="A34" s="29" t="s">
        <v>53</v>
      </c>
      <c r="B34" s="30">
        <v>13152.3</v>
      </c>
      <c r="C34" s="31">
        <v>8525.4</v>
      </c>
      <c r="D34" s="5">
        <f t="shared" si="1"/>
        <v>0.64820601719851278</v>
      </c>
    </row>
    <row r="35" spans="1:6" ht="40.5" x14ac:dyDescent="0.25">
      <c r="A35" s="29" t="s">
        <v>38</v>
      </c>
      <c r="B35" s="30">
        <v>66578.8</v>
      </c>
      <c r="C35" s="31">
        <v>39108.199999999997</v>
      </c>
      <c r="D35" s="5">
        <f t="shared" si="1"/>
        <v>0.58739718949575537</v>
      </c>
    </row>
    <row r="36" spans="1:6" ht="40.5" x14ac:dyDescent="0.25">
      <c r="A36" s="29" t="s">
        <v>39</v>
      </c>
      <c r="B36" s="30">
        <v>30012.400000000001</v>
      </c>
      <c r="C36" s="31">
        <v>2855.7</v>
      </c>
      <c r="D36" s="5">
        <f t="shared" si="1"/>
        <v>9.5150671055963518E-2</v>
      </c>
    </row>
    <row r="37" spans="1:6" ht="40.5" x14ac:dyDescent="0.25">
      <c r="A37" s="29" t="s">
        <v>40</v>
      </c>
      <c r="B37" s="30">
        <v>325</v>
      </c>
      <c r="C37" s="31">
        <v>105</v>
      </c>
      <c r="D37" s="5">
        <f t="shared" si="1"/>
        <v>0.32307692307692309</v>
      </c>
    </row>
    <row r="38" spans="1:6" ht="40.5" x14ac:dyDescent="0.25">
      <c r="A38" s="29" t="s">
        <v>41</v>
      </c>
      <c r="B38" s="30">
        <v>498799.4</v>
      </c>
      <c r="C38" s="31">
        <v>81593.8</v>
      </c>
      <c r="D38" s="5">
        <f t="shared" si="1"/>
        <v>0.16358038923062057</v>
      </c>
    </row>
    <row r="39" spans="1:6" ht="40.5" x14ac:dyDescent="0.25">
      <c r="A39" s="29" t="s">
        <v>42</v>
      </c>
      <c r="B39" s="30">
        <v>495</v>
      </c>
      <c r="C39" s="31">
        <v>210.2</v>
      </c>
      <c r="D39" s="5">
        <f t="shared" si="1"/>
        <v>0.42464646464646461</v>
      </c>
    </row>
    <row r="40" spans="1:6" ht="40.5" x14ac:dyDescent="0.25">
      <c r="A40" s="29" t="s">
        <v>43</v>
      </c>
      <c r="B40" s="30">
        <v>352896.3</v>
      </c>
      <c r="C40" s="31">
        <v>235620.6</v>
      </c>
      <c r="D40" s="5">
        <f t="shared" si="1"/>
        <v>0.66767659507906429</v>
      </c>
    </row>
    <row r="41" spans="1:6" ht="40.5" x14ac:dyDescent="0.25">
      <c r="A41" s="29" t="s">
        <v>44</v>
      </c>
      <c r="B41" s="30">
        <v>137</v>
      </c>
      <c r="C41" s="31">
        <v>116.8</v>
      </c>
      <c r="D41" s="5">
        <f t="shared" si="1"/>
        <v>0.85255474452554747</v>
      </c>
    </row>
    <row r="42" spans="1:6" ht="40.5" x14ac:dyDescent="0.25">
      <c r="A42" s="29" t="s">
        <v>34</v>
      </c>
      <c r="B42" s="30">
        <v>24427.9</v>
      </c>
      <c r="C42" s="31">
        <v>7760.5</v>
      </c>
      <c r="D42" s="5">
        <f t="shared" si="1"/>
        <v>0.31769001838062216</v>
      </c>
    </row>
    <row r="43" spans="1:6" ht="40.5" x14ac:dyDescent="0.25">
      <c r="A43" s="29" t="s">
        <v>45</v>
      </c>
      <c r="B43" s="30">
        <v>100</v>
      </c>
      <c r="C43" s="31">
        <v>42.2</v>
      </c>
      <c r="D43" s="5">
        <f t="shared" si="1"/>
        <v>0.42200000000000004</v>
      </c>
    </row>
    <row r="44" spans="1:6" ht="21" customHeight="1" x14ac:dyDescent="0.25">
      <c r="A44" s="29" t="s">
        <v>0</v>
      </c>
      <c r="B44" s="30">
        <v>22039.7</v>
      </c>
      <c r="C44" s="31">
        <v>13838</v>
      </c>
      <c r="D44" s="5">
        <f t="shared" si="1"/>
        <v>0.6278669854852833</v>
      </c>
      <c r="F44" s="25"/>
    </row>
    <row r="45" spans="1:6" ht="24" customHeight="1" x14ac:dyDescent="0.3">
      <c r="A45" s="10" t="s">
        <v>6</v>
      </c>
      <c r="B45" s="11">
        <v>-32735.5</v>
      </c>
      <c r="C45" s="11">
        <f>C5-C26</f>
        <v>-8004.6399999998976</v>
      </c>
      <c r="D45" s="5"/>
      <c r="F45" s="25"/>
    </row>
    <row r="46" spans="1:6" ht="27.75" customHeight="1" x14ac:dyDescent="0.3">
      <c r="A46" s="12" t="s">
        <v>46</v>
      </c>
      <c r="B46" s="26">
        <v>18090.5</v>
      </c>
      <c r="C46" s="26"/>
      <c r="D46" s="5"/>
      <c r="F46" s="42"/>
    </row>
    <row r="47" spans="1:6" ht="34.15" customHeight="1" x14ac:dyDescent="0.3">
      <c r="A47" s="12" t="s">
        <v>47</v>
      </c>
      <c r="B47" s="26">
        <v>20000</v>
      </c>
      <c r="C47" s="39">
        <v>10000</v>
      </c>
      <c r="D47" s="5"/>
    </row>
    <row r="48" spans="1:6" ht="30" customHeight="1" x14ac:dyDescent="0.3">
      <c r="A48" s="12" t="s">
        <v>28</v>
      </c>
      <c r="B48" s="26">
        <v>-20000</v>
      </c>
      <c r="C48" s="39"/>
      <c r="D48" s="5"/>
    </row>
    <row r="49" spans="1:4" ht="37.5" x14ac:dyDescent="0.3">
      <c r="A49" s="13" t="s">
        <v>29</v>
      </c>
      <c r="B49" s="27"/>
      <c r="C49" s="40"/>
      <c r="D49" s="5"/>
    </row>
    <row r="50" spans="1:4" ht="18.75" x14ac:dyDescent="0.3">
      <c r="A50" s="13" t="s">
        <v>32</v>
      </c>
      <c r="B50" s="27">
        <v>2375</v>
      </c>
      <c r="C50" s="40">
        <v>2375</v>
      </c>
      <c r="D50" s="5"/>
    </row>
    <row r="51" spans="1:4" ht="75" x14ac:dyDescent="0.3">
      <c r="A51" s="13" t="s">
        <v>30</v>
      </c>
      <c r="B51" s="27">
        <v>4000</v>
      </c>
      <c r="C51" s="41"/>
      <c r="D51" s="5"/>
    </row>
    <row r="52" spans="1:4" ht="18.75" x14ac:dyDescent="0.3">
      <c r="A52" s="13" t="s">
        <v>31</v>
      </c>
      <c r="B52" s="28">
        <v>8270</v>
      </c>
      <c r="C52" s="41">
        <v>-4370.3999999999996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56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55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2022-08-12T01:28:20Z</cp:lastPrinted>
  <dcterms:created xsi:type="dcterms:W3CDTF">2015-02-13T02:48:06Z</dcterms:created>
  <dcterms:modified xsi:type="dcterms:W3CDTF">2022-09-13T01:30:15Z</dcterms:modified>
</cp:coreProperties>
</file>