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4\Отчет для размещения на сайте ежемесячно\"/>
    </mc:Choice>
  </mc:AlternateContent>
  <xr:revisionPtr revIDLastSave="0" documentId="13_ncr:1_{3BC03498-94BD-4691-88E6-2011FBE8A35D}" xr6:coauthVersionLast="40" xr6:coauthVersionMax="40" xr10:uidLastSave="{00000000-0000-0000-0000-000000000000}"/>
  <bookViews>
    <workbookView xWindow="0" yWindow="375" windowWidth="15300" windowHeight="10290" xr2:uid="{00000000-000D-0000-FFFF-FFFF00000000}"/>
  </bookViews>
  <sheets>
    <sheet name="Исполнение бюджета_2" sheetId="2" r:id="rId1"/>
  </sheets>
  <calcPr calcId="191029" concurrentCalc="0" concurrentManualCount="1"/>
</workbook>
</file>

<file path=xl/calcChain.xml><?xml version="1.0" encoding="utf-8"?>
<calcChain xmlns="http://schemas.openxmlformats.org/spreadsheetml/2006/main">
  <c r="C19" i="2" l="1"/>
  <c r="C18" i="2"/>
  <c r="B19" i="2"/>
  <c r="B18" i="2"/>
  <c r="C6" i="2"/>
  <c r="C5" i="2"/>
  <c r="B5" i="2"/>
  <c r="C27" i="2"/>
  <c r="C47" i="2"/>
  <c r="B27" i="2"/>
  <c r="B6" i="2"/>
  <c r="B47" i="2"/>
  <c r="D23" i="2"/>
  <c r="D22" i="2"/>
  <c r="D21" i="2"/>
  <c r="D20" i="2"/>
  <c r="D16" i="2"/>
  <c r="D15" i="2"/>
  <c r="D13" i="2"/>
  <c r="D12" i="2"/>
  <c r="D10" i="2"/>
  <c r="D9" i="2"/>
  <c r="D8" i="2"/>
  <c r="D7" i="2"/>
  <c r="D38" i="2"/>
  <c r="D44" i="2"/>
  <c r="D45" i="2"/>
  <c r="D40" i="2"/>
  <c r="D37" i="2"/>
  <c r="D28" i="2"/>
  <c r="D29" i="2"/>
  <c r="D30" i="2"/>
  <c r="D31" i="2"/>
  <c r="D32" i="2"/>
  <c r="D33" i="2"/>
  <c r="D34" i="2"/>
  <c r="D35" i="2"/>
  <c r="D36" i="2"/>
  <c r="D39" i="2"/>
  <c r="D41" i="2"/>
  <c r="D42" i="2"/>
  <c r="D43" i="2"/>
  <c r="D46" i="2"/>
  <c r="D19" i="2"/>
  <c r="D27" i="2"/>
  <c r="D18" i="2"/>
  <c r="D6" i="2"/>
  <c r="D5" i="2"/>
</calcChain>
</file>

<file path=xl/sharedStrings.xml><?xml version="1.0" encoding="utf-8"?>
<sst xmlns="http://schemas.openxmlformats.org/spreadsheetml/2006/main" count="61" uniqueCount="61">
  <si>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</si>
  <si>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</si>
  <si>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</si>
  <si>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</si>
  <si>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</si>
  <si>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</si>
  <si>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</si>
  <si>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</si>
  <si>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</si>
  <si>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</si>
  <si>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</si>
  <si>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</si>
  <si>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</si>
  <si>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</si>
  <si>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</si>
  <si>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</si>
  <si>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</si>
  <si>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</si>
  <si>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</si>
  <si>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</si>
  <si>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</si>
  <si>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</si>
  <si>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</si>
  <si>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</si>
  <si>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</si>
  <si>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</si>
  <si>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</si>
  <si>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</si>
  <si>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</si>
  <si>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</si>
  <si>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</si>
  <si>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</si>
  <si>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</si>
  <si>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</si>
  <si>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</si>
  <si>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</si>
  <si>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</si>
  <si>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</si>
  <si>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</si>
  <si>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</si>
  <si>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</si>
  <si>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</si>
  <si>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</si>
  <si>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</si>
  <si>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</si>
  <si>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</si>
  <si>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</si>
  <si>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</si>
  <si>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</si>
  <si>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</si>
  <si>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</si>
  <si>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</si>
  <si>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</si>
  <si>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Муниципальная программа "Энергосбережение и повышение энергетической эффективности в Слюдянском муниципальном районе"</t>
  </si>
  <si>
    <t>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</si>
  <si>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Задолженностью перерасчеты по отмененным налогам, сборам и иным обязательным платежам</t>
  </si>
  <si>
    <t>Доходы от использования имущества, находящегося в государственной и муниципальной собственности</t>
  </si>
  <si>
    <t>Погашение  бюджетами муниципальных районов  кредитов от кредитных организаций в валюте Российской Федерации</t>
  </si>
  <si>
    <t>на 01.10.2024 год</t>
  </si>
  <si>
    <r>
      <rPr>
        <sz val="14"/>
        <rFont val="Times New Roman"/>
        <family val="1"/>
        <charset val="204"/>
      </rPr>
      <t>П</t>
    </r>
    <r>
      <rPr>
        <b/>
        <sz val="14"/>
        <rFont val="Times New Roman"/>
        <family val="1"/>
        <charset val="204"/>
      </rPr>
      <t>редседатель Комитета финансов</t>
    </r>
  </si>
  <si>
    <t>С.Б.Адамова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</si>
</sst>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  <numFmt numFmtId="171" formatCode="_-* #,##0.0\ _₽_-;\-* #,##0.0\ _₽_-;_-* &quot;-&quot;?\ _₽_-;_-@_-"/>
    <numFmt numFmtId="172" formatCode="#,##0.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7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171" fontId="4" fillId="0" borderId="0" xfId="1" applyNumberFormat="1" applyFont="1"/>
    <xf numFmtId="172" fontId="2" fillId="2" borderId="1" xfId="0" applyNumberFormat="1" applyFont="1" applyFill="1" applyBorder="1" applyAlignment="1">
      <alignment horizontal="center" vertical="center" wrapText="1"/>
    </xf>
    <xf numFmtId="172" fontId="2" fillId="2" borderId="1" xfId="0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205"/>
  <sheetViews>
    <sheetView showGridLines="0" tabSelected="1" zoomScale="70" zoomScaleNormal="70" workbookViewId="0">
      <selection activeCell="C63" sqref="C63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5" t="s">
        <v>33</v>
      </c>
      <c r="B1" s="45"/>
      <c r="C1" s="45"/>
      <c r="D1" s="45"/>
    </row>
    <row r="2" spans="1:6" ht="17.45" customHeight="1" x14ac:dyDescent="0.3">
      <c r="A2" s="46" t="s">
        <v>58</v>
      </c>
      <c r="B2" s="46"/>
      <c r="C2" s="46"/>
      <c r="D2" s="46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2516991.2048300002</v>
      </c>
      <c r="C5" s="34">
        <f>C6+C18</f>
        <v>1655819.5748300001</v>
      </c>
      <c r="D5" s="5">
        <f>C5/B5</f>
        <v>0.65785671862998651</v>
      </c>
    </row>
    <row r="6" spans="1:6" ht="24" customHeight="1" x14ac:dyDescent="0.25">
      <c r="A6" s="6" t="s">
        <v>13</v>
      </c>
      <c r="B6" s="35">
        <f>SUM(B7:B17)</f>
        <v>431738.43399999995</v>
      </c>
      <c r="C6" s="35">
        <f>SUM(C7:C17)</f>
        <v>309743.95299999998</v>
      </c>
      <c r="D6" s="5">
        <f t="shared" ref="D6:D23" si="0">C6/B6</f>
        <v>0.71743428105360663</v>
      </c>
      <c r="F6" s="25"/>
    </row>
    <row r="7" spans="1:6" ht="23.25" customHeight="1" x14ac:dyDescent="0.25">
      <c r="A7" s="7" t="s">
        <v>16</v>
      </c>
      <c r="B7" s="36">
        <v>279854.01799999998</v>
      </c>
      <c r="C7" s="36">
        <v>222571.228</v>
      </c>
      <c r="D7" s="5">
        <f t="shared" si="0"/>
        <v>0.7953118900726307</v>
      </c>
    </row>
    <row r="8" spans="1:6" ht="23.25" customHeight="1" x14ac:dyDescent="0.25">
      <c r="A8" s="7" t="s">
        <v>31</v>
      </c>
      <c r="B8" s="36">
        <v>238</v>
      </c>
      <c r="C8" s="36">
        <v>166.42699999999999</v>
      </c>
      <c r="D8" s="5">
        <f t="shared" si="0"/>
        <v>0.69927310924369745</v>
      </c>
    </row>
    <row r="9" spans="1:6" ht="23.25" customHeight="1" x14ac:dyDescent="0.25">
      <c r="A9" s="7" t="s">
        <v>17</v>
      </c>
      <c r="B9" s="36">
        <v>42309.165000000001</v>
      </c>
      <c r="C9" s="36">
        <v>42807.928</v>
      </c>
      <c r="D9" s="5">
        <f t="shared" si="0"/>
        <v>1.0117885332882366</v>
      </c>
    </row>
    <row r="10" spans="1:6" ht="21" customHeight="1" x14ac:dyDescent="0.25">
      <c r="A10" s="7" t="s">
        <v>18</v>
      </c>
      <c r="B10" s="36">
        <v>6830</v>
      </c>
      <c r="C10" s="36">
        <v>7541.6530000000002</v>
      </c>
      <c r="D10" s="5">
        <f t="shared" si="0"/>
        <v>1.104195168374817</v>
      </c>
    </row>
    <row r="11" spans="1:6" ht="27" customHeight="1" x14ac:dyDescent="0.25">
      <c r="A11" s="7" t="s">
        <v>55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56</v>
      </c>
      <c r="B12" s="36">
        <v>9398.1149999999998</v>
      </c>
      <c r="C12" s="36">
        <v>9142.9240000000009</v>
      </c>
      <c r="D12" s="5">
        <f t="shared" si="0"/>
        <v>0.972846576148515</v>
      </c>
    </row>
    <row r="13" spans="1:6" ht="26.25" customHeight="1" x14ac:dyDescent="0.25">
      <c r="A13" s="7" t="s">
        <v>19</v>
      </c>
      <c r="B13" s="36">
        <v>12769.63</v>
      </c>
      <c r="C13" s="36">
        <v>10812.704</v>
      </c>
      <c r="D13" s="5">
        <f t="shared" si="0"/>
        <v>0.84675155035815453</v>
      </c>
    </row>
    <row r="14" spans="1:6" ht="26.25" customHeight="1" x14ac:dyDescent="0.25">
      <c r="A14" s="7" t="s">
        <v>25</v>
      </c>
      <c r="B14" s="36">
        <v>1047.2190000000001</v>
      </c>
      <c r="C14" s="36">
        <v>824.18799999999999</v>
      </c>
      <c r="D14" s="5">
        <v>0</v>
      </c>
    </row>
    <row r="15" spans="1:6" ht="26.25" customHeight="1" x14ac:dyDescent="0.25">
      <c r="A15" s="7" t="s">
        <v>20</v>
      </c>
      <c r="B15" s="36">
        <v>56557.014999999999</v>
      </c>
      <c r="C15" s="36">
        <v>7058.6319999999996</v>
      </c>
      <c r="D15" s="5">
        <f t="shared" si="0"/>
        <v>0.12480559661785544</v>
      </c>
    </row>
    <row r="16" spans="1:6" ht="26.25" customHeight="1" x14ac:dyDescent="0.25">
      <c r="A16" s="7" t="s">
        <v>21</v>
      </c>
      <c r="B16" s="36">
        <v>19735.272000000001</v>
      </c>
      <c r="C16" s="36">
        <v>5374.8119999999999</v>
      </c>
      <c r="D16" s="5">
        <f t="shared" si="0"/>
        <v>0.27234547362711797</v>
      </c>
    </row>
    <row r="17" spans="1:8" ht="26.25" customHeight="1" x14ac:dyDescent="0.25">
      <c r="A17" s="7" t="s">
        <v>22</v>
      </c>
      <c r="B17" s="36">
        <v>3000</v>
      </c>
      <c r="C17" s="36">
        <v>3443.4569999999999</v>
      </c>
      <c r="D17" s="5">
        <v>0</v>
      </c>
    </row>
    <row r="18" spans="1:8" ht="26.25" customHeight="1" x14ac:dyDescent="0.25">
      <c r="A18" s="8" t="s">
        <v>14</v>
      </c>
      <c r="B18" s="37">
        <f>B19+B26+B24</f>
        <v>2085252.7708300001</v>
      </c>
      <c r="C18" s="37">
        <f>C19+C26+C24+C25</f>
        <v>1346075.6218300001</v>
      </c>
      <c r="D18" s="5">
        <f t="shared" si="0"/>
        <v>0.64552156010046546</v>
      </c>
    </row>
    <row r="19" spans="1:8" ht="36.75" customHeight="1" x14ac:dyDescent="0.25">
      <c r="A19" s="8" t="s">
        <v>23</v>
      </c>
      <c r="B19" s="37">
        <f>SUM(B20:B23)</f>
        <v>2085145.595</v>
      </c>
      <c r="C19" s="37">
        <f>SUM(C20:C23)</f>
        <v>1345968.446</v>
      </c>
      <c r="D19" s="5">
        <f t="shared" si="0"/>
        <v>0.64550334001976495</v>
      </c>
      <c r="H19" s="25"/>
    </row>
    <row r="20" spans="1:8" ht="36.75" customHeight="1" x14ac:dyDescent="0.25">
      <c r="A20" s="9" t="s">
        <v>7</v>
      </c>
      <c r="B20" s="36">
        <v>317170.8</v>
      </c>
      <c r="C20" s="36">
        <v>237878.1</v>
      </c>
      <c r="D20" s="5">
        <f t="shared" si="0"/>
        <v>0.75</v>
      </c>
    </row>
    <row r="21" spans="1:8" ht="49.5" customHeight="1" x14ac:dyDescent="0.25">
      <c r="A21" s="9" t="s">
        <v>8</v>
      </c>
      <c r="B21" s="36">
        <v>539229.04700000002</v>
      </c>
      <c r="C21" s="36">
        <v>208527.75099999999</v>
      </c>
      <c r="D21" s="5">
        <f t="shared" si="0"/>
        <v>0.3867146107208872</v>
      </c>
    </row>
    <row r="22" spans="1:8" ht="33.75" customHeight="1" x14ac:dyDescent="0.25">
      <c r="A22" s="9" t="s">
        <v>9</v>
      </c>
      <c r="B22" s="36">
        <v>1146584.0919999999</v>
      </c>
      <c r="C22" s="36">
        <v>842410.83799999999</v>
      </c>
      <c r="D22" s="5">
        <f t="shared" si="0"/>
        <v>0.73471352330606032</v>
      </c>
    </row>
    <row r="23" spans="1:8" ht="26.25" customHeight="1" x14ac:dyDescent="0.25">
      <c r="A23" s="9" t="s">
        <v>10</v>
      </c>
      <c r="B23" s="38">
        <v>82161.656000000003</v>
      </c>
      <c r="C23" s="38">
        <v>57151.756999999998</v>
      </c>
      <c r="D23" s="5">
        <f t="shared" si="0"/>
        <v>0.69560132770449512</v>
      </c>
    </row>
    <row r="24" spans="1:8" ht="26.25" customHeight="1" x14ac:dyDescent="0.25">
      <c r="A24" s="8" t="s">
        <v>52</v>
      </c>
      <c r="B24" s="35">
        <v>107.175</v>
      </c>
      <c r="C24" s="35">
        <v>107.175</v>
      </c>
      <c r="D24" s="5">
        <v>0</v>
      </c>
    </row>
    <row r="25" spans="1:8" ht="87.75" hidden="1" customHeight="1" x14ac:dyDescent="0.25">
      <c r="A25" s="8" t="s">
        <v>54</v>
      </c>
      <c r="B25" s="35">
        <v>0</v>
      </c>
      <c r="C25" s="35">
        <v>0</v>
      </c>
      <c r="D25" s="5"/>
    </row>
    <row r="26" spans="1:8" ht="37.5" x14ac:dyDescent="0.25">
      <c r="A26" s="8" t="s">
        <v>11</v>
      </c>
      <c r="B26" s="43">
        <v>8.3000000000000001E-4</v>
      </c>
      <c r="C26" s="44">
        <v>8.3000000000000001E-4</v>
      </c>
      <c r="D26" s="5">
        <v>0</v>
      </c>
    </row>
    <row r="27" spans="1:8" ht="22.5" customHeight="1" x14ac:dyDescent="0.3">
      <c r="A27" s="10" t="s">
        <v>15</v>
      </c>
      <c r="B27" s="32">
        <f>B28+B29+B30+B31+B32+B33+B34+B35+B36+B37+B39+B40+B41+B42+B43+B44+B45+B46+B38</f>
        <v>2568692.3000000003</v>
      </c>
      <c r="C27" s="32">
        <f>C28+C29+C30+C31+C32+C33+C34+C35+C36+C37+C39+C40+C41+C42+C43+C44+C45+C46+C38</f>
        <v>1673498.5</v>
      </c>
      <c r="D27" s="5">
        <f t="shared" ref="D27:D46" si="1">C27/B27</f>
        <v>0.65149823511364124</v>
      </c>
      <c r="F27" s="25"/>
    </row>
    <row r="28" spans="1:8" ht="20.25" x14ac:dyDescent="0.25">
      <c r="A28" s="29" t="s">
        <v>34</v>
      </c>
      <c r="B28" s="30">
        <v>1276830</v>
      </c>
      <c r="C28" s="31">
        <v>953613.3</v>
      </c>
      <c r="D28" s="5">
        <f t="shared" si="1"/>
        <v>0.74686003618336039</v>
      </c>
    </row>
    <row r="29" spans="1:8" ht="20.25" x14ac:dyDescent="0.25">
      <c r="A29" s="29" t="s">
        <v>46</v>
      </c>
      <c r="B29" s="30">
        <v>43012.7</v>
      </c>
      <c r="C29" s="31">
        <v>39243.199999999997</v>
      </c>
      <c r="D29" s="5">
        <f t="shared" si="1"/>
        <v>0.91236309276097527</v>
      </c>
    </row>
    <row r="30" spans="1:8" ht="40.5" x14ac:dyDescent="0.25">
      <c r="A30" s="29" t="s">
        <v>48</v>
      </c>
      <c r="B30" s="30">
        <v>10112.1</v>
      </c>
      <c r="C30" s="31">
        <v>9358.1</v>
      </c>
      <c r="D30" s="5">
        <f t="shared" si="1"/>
        <v>0.92543586396495292</v>
      </c>
    </row>
    <row r="31" spans="1:8" ht="40.5" x14ac:dyDescent="0.25">
      <c r="A31" s="29" t="s">
        <v>35</v>
      </c>
      <c r="B31" s="30">
        <v>103215</v>
      </c>
      <c r="C31" s="31">
        <v>85105.1</v>
      </c>
      <c r="D31" s="5">
        <f t="shared" si="1"/>
        <v>0.82454197548805896</v>
      </c>
    </row>
    <row r="32" spans="1:8" ht="40.5" x14ac:dyDescent="0.25">
      <c r="A32" s="29" t="s">
        <v>49</v>
      </c>
      <c r="B32" s="30">
        <v>2171.6</v>
      </c>
      <c r="C32" s="31">
        <v>1645.3</v>
      </c>
      <c r="D32" s="5">
        <f t="shared" si="1"/>
        <v>0.75764413335789282</v>
      </c>
    </row>
    <row r="33" spans="1:6" ht="20.25" x14ac:dyDescent="0.25">
      <c r="A33" s="29" t="s">
        <v>47</v>
      </c>
      <c r="B33" s="30">
        <v>2148.6999999999998</v>
      </c>
      <c r="C33" s="31">
        <v>1813.9</v>
      </c>
      <c r="D33" s="5">
        <f t="shared" si="1"/>
        <v>0.84418485595941739</v>
      </c>
    </row>
    <row r="34" spans="1:6" ht="40.5" x14ac:dyDescent="0.25">
      <c r="A34" s="29" t="s">
        <v>50</v>
      </c>
      <c r="B34" s="30">
        <v>100</v>
      </c>
      <c r="C34" s="31">
        <v>74.3</v>
      </c>
      <c r="D34" s="5">
        <f t="shared" si="1"/>
        <v>0.74299999999999999</v>
      </c>
    </row>
    <row r="35" spans="1:6" ht="81" x14ac:dyDescent="0.25">
      <c r="A35" s="29" t="s">
        <v>51</v>
      </c>
      <c r="B35" s="30">
        <v>17531.900000000001</v>
      </c>
      <c r="C35" s="31">
        <v>16117.8</v>
      </c>
      <c r="D35" s="5">
        <f t="shared" si="1"/>
        <v>0.91934131497441796</v>
      </c>
    </row>
    <row r="36" spans="1:6" ht="40.5" x14ac:dyDescent="0.25">
      <c r="A36" s="29" t="s">
        <v>36</v>
      </c>
      <c r="B36" s="30">
        <v>14469.2</v>
      </c>
      <c r="C36" s="31">
        <v>8411.2000000000007</v>
      </c>
      <c r="D36" s="5">
        <f t="shared" si="1"/>
        <v>0.58131755729411438</v>
      </c>
    </row>
    <row r="37" spans="1:6" ht="40.5" x14ac:dyDescent="0.25">
      <c r="A37" s="29" t="s">
        <v>37</v>
      </c>
      <c r="B37" s="30">
        <v>22484.7</v>
      </c>
      <c r="C37" s="31">
        <v>767.3</v>
      </c>
      <c r="D37" s="5">
        <f t="shared" si="1"/>
        <v>3.412542751293101E-2</v>
      </c>
    </row>
    <row r="38" spans="1:6" ht="40.5" x14ac:dyDescent="0.25">
      <c r="A38" s="29" t="s">
        <v>53</v>
      </c>
      <c r="B38" s="30">
        <v>597.20000000000005</v>
      </c>
      <c r="C38" s="31">
        <v>573.9</v>
      </c>
      <c r="D38" s="5">
        <f t="shared" si="1"/>
        <v>0.96098459477561948</v>
      </c>
    </row>
    <row r="39" spans="1:6" ht="40.5" x14ac:dyDescent="0.25">
      <c r="A39" s="29" t="s">
        <v>38</v>
      </c>
      <c r="B39" s="30">
        <v>1369.2</v>
      </c>
      <c r="C39" s="31">
        <v>1010.4</v>
      </c>
      <c r="D39" s="5">
        <f t="shared" si="1"/>
        <v>0.7379491673970201</v>
      </c>
    </row>
    <row r="40" spans="1:6" ht="40.5" x14ac:dyDescent="0.25">
      <c r="A40" s="29" t="s">
        <v>39</v>
      </c>
      <c r="B40" s="30">
        <v>312079.7</v>
      </c>
      <c r="C40" s="31">
        <v>39302.199999999997</v>
      </c>
      <c r="D40" s="5">
        <f t="shared" si="1"/>
        <v>0.12593641944669901</v>
      </c>
    </row>
    <row r="41" spans="1:6" ht="40.5" x14ac:dyDescent="0.25">
      <c r="A41" s="29" t="s">
        <v>40</v>
      </c>
      <c r="B41" s="30">
        <v>555</v>
      </c>
      <c r="C41" s="31">
        <v>222.1</v>
      </c>
      <c r="D41" s="5">
        <f t="shared" si="1"/>
        <v>0.40018018018018015</v>
      </c>
    </row>
    <row r="42" spans="1:6" ht="40.5" x14ac:dyDescent="0.25">
      <c r="A42" s="29" t="s">
        <v>41</v>
      </c>
      <c r="B42" s="30">
        <v>521869.2</v>
      </c>
      <c r="C42" s="31">
        <v>382671.8</v>
      </c>
      <c r="D42" s="5">
        <f t="shared" si="1"/>
        <v>0.73327147875368004</v>
      </c>
    </row>
    <row r="43" spans="1:6" ht="40.5" x14ac:dyDescent="0.25">
      <c r="A43" s="29" t="s">
        <v>42</v>
      </c>
      <c r="B43" s="30">
        <v>524.5</v>
      </c>
      <c r="C43" s="31">
        <v>310.3</v>
      </c>
      <c r="D43" s="5">
        <f t="shared" si="1"/>
        <v>0.59161105815061965</v>
      </c>
    </row>
    <row r="44" spans="1:6" ht="40.5" x14ac:dyDescent="0.25">
      <c r="A44" s="29" t="s">
        <v>32</v>
      </c>
      <c r="B44" s="30">
        <v>209610.9</v>
      </c>
      <c r="C44" s="31">
        <v>109488.3</v>
      </c>
      <c r="D44" s="5">
        <f t="shared" si="1"/>
        <v>0.52234067980243393</v>
      </c>
    </row>
    <row r="45" spans="1:6" ht="40.5" x14ac:dyDescent="0.25">
      <c r="A45" s="29" t="s">
        <v>43</v>
      </c>
      <c r="B45" s="30">
        <v>1396.6</v>
      </c>
      <c r="C45" s="31">
        <v>759.4</v>
      </c>
      <c r="D45" s="5">
        <f t="shared" si="1"/>
        <v>0.54374910496921092</v>
      </c>
    </row>
    <row r="46" spans="1:6" ht="21" customHeight="1" x14ac:dyDescent="0.25">
      <c r="A46" s="29" t="s">
        <v>0</v>
      </c>
      <c r="B46" s="30">
        <v>28614.1</v>
      </c>
      <c r="C46" s="31">
        <v>23010.6</v>
      </c>
      <c r="D46" s="5">
        <f t="shared" si="1"/>
        <v>0.80416997214659902</v>
      </c>
      <c r="F46" s="25"/>
    </row>
    <row r="47" spans="1:6" ht="24" customHeight="1" x14ac:dyDescent="0.3">
      <c r="A47" s="10" t="s">
        <v>6</v>
      </c>
      <c r="B47" s="11">
        <f>B5-B27</f>
        <v>-51701.095170000102</v>
      </c>
      <c r="C47" s="11">
        <f>C5-C27</f>
        <v>-17678.925169999944</v>
      </c>
      <c r="D47" s="5"/>
      <c r="F47" s="25"/>
    </row>
    <row r="48" spans="1:6" ht="27.75" customHeight="1" x14ac:dyDescent="0.3">
      <c r="A48" s="12" t="s">
        <v>44</v>
      </c>
      <c r="B48" s="26">
        <v>54338.5</v>
      </c>
      <c r="C48" s="26"/>
      <c r="D48" s="5"/>
      <c r="F48" s="42"/>
    </row>
    <row r="49" spans="1:6" ht="45" customHeight="1" x14ac:dyDescent="0.3">
      <c r="A49" s="12" t="s">
        <v>57</v>
      </c>
      <c r="B49" s="26">
        <v>-22951.4</v>
      </c>
      <c r="C49" s="26"/>
      <c r="D49" s="5"/>
      <c r="F49" s="42"/>
    </row>
    <row r="50" spans="1:6" ht="34.15" customHeight="1" x14ac:dyDescent="0.3">
      <c r="A50" s="12" t="s">
        <v>45</v>
      </c>
      <c r="B50" s="26">
        <v>12000</v>
      </c>
      <c r="C50" s="39">
        <v>12000</v>
      </c>
      <c r="D50" s="5"/>
    </row>
    <row r="51" spans="1:6" ht="30" customHeight="1" x14ac:dyDescent="0.3">
      <c r="A51" s="12" t="s">
        <v>26</v>
      </c>
      <c r="B51" s="26">
        <v>-12000</v>
      </c>
      <c r="C51" s="39"/>
      <c r="D51" s="5"/>
    </row>
    <row r="52" spans="1:6" ht="37.5" x14ac:dyDescent="0.3">
      <c r="A52" s="13" t="s">
        <v>27</v>
      </c>
      <c r="B52" s="27"/>
      <c r="C52" s="40"/>
      <c r="D52" s="5"/>
    </row>
    <row r="53" spans="1:6" ht="18.75" x14ac:dyDescent="0.3">
      <c r="A53" s="13" t="s">
        <v>30</v>
      </c>
      <c r="B53" s="27"/>
      <c r="C53" s="40"/>
      <c r="D53" s="5"/>
    </row>
    <row r="54" spans="1:6" ht="75" x14ac:dyDescent="0.3">
      <c r="A54" s="13" t="s">
        <v>28</v>
      </c>
      <c r="B54" s="27"/>
      <c r="C54" s="41"/>
      <c r="D54" s="5"/>
    </row>
    <row r="55" spans="1:6" ht="18.75" x14ac:dyDescent="0.3">
      <c r="A55" s="13" t="s">
        <v>29</v>
      </c>
      <c r="B55" s="28">
        <v>20314</v>
      </c>
      <c r="C55" s="41">
        <v>5678.9</v>
      </c>
      <c r="D55" s="5"/>
    </row>
    <row r="56" spans="1:6" ht="18.75" x14ac:dyDescent="0.3">
      <c r="A56" s="14"/>
      <c r="B56" s="15"/>
      <c r="C56" s="15"/>
      <c r="D56" s="15"/>
    </row>
    <row r="57" spans="1:6" ht="18.75" x14ac:dyDescent="0.3">
      <c r="A57" s="14"/>
      <c r="B57" s="15"/>
      <c r="C57" s="15"/>
      <c r="D57" s="15"/>
    </row>
    <row r="58" spans="1:6" ht="18.75" x14ac:dyDescent="0.3">
      <c r="A58" s="16" t="s">
        <v>59</v>
      </c>
      <c r="B58" s="17"/>
      <c r="C58" s="17"/>
      <c r="D58" s="4"/>
    </row>
    <row r="59" spans="1:6" ht="18.75" x14ac:dyDescent="0.3">
      <c r="A59" s="16" t="s">
        <v>24</v>
      </c>
      <c r="B59" s="18"/>
      <c r="C59" s="17" t="s">
        <v>60</v>
      </c>
      <c r="D59" s="4"/>
    </row>
    <row r="60" spans="1:6" ht="18.75" x14ac:dyDescent="0.3">
      <c r="A60" s="19"/>
      <c r="B60" s="4"/>
      <c r="C60" s="4"/>
      <c r="D60" s="4"/>
    </row>
    <row r="61" spans="1:6" ht="18.75" x14ac:dyDescent="0.3">
      <c r="A61" s="19"/>
      <c r="B61" s="4"/>
      <c r="C61" s="4"/>
      <c r="D61" s="4"/>
    </row>
    <row r="62" spans="1:6" ht="18.75" x14ac:dyDescent="0.3">
      <c r="A62" s="19"/>
      <c r="B62" s="4"/>
      <c r="C62" s="4"/>
      <c r="D62" s="4"/>
    </row>
    <row r="63" spans="1:6" ht="18.75" x14ac:dyDescent="0.3">
      <c r="A63" s="19"/>
      <c r="B63" s="4"/>
      <c r="C63" s="4"/>
      <c r="D63" s="4"/>
    </row>
    <row r="64" spans="1:6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  <row r="203" spans="1:4" ht="18.75" x14ac:dyDescent="0.3">
      <c r="A203" s="19"/>
      <c r="B203" s="4"/>
      <c r="C203" s="4"/>
      <c r="D203" s="4"/>
    </row>
    <row r="204" spans="1:4" ht="18.75" x14ac:dyDescent="0.3">
      <c r="A204" s="19"/>
      <c r="B204" s="4"/>
      <c r="C204" s="4"/>
      <c r="D204" s="4"/>
    </row>
    <row r="205" spans="1:4" ht="18.75" x14ac:dyDescent="0.3">
      <c r="A205" s="19"/>
      <c r="B205" s="4"/>
      <c r="C205" s="4"/>
      <c r="D205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2024-10-10T06:26:37Z</cp:lastPrinted>
  <dcterms:created xsi:type="dcterms:W3CDTF">2015-02-13T02:48:06Z</dcterms:created>
  <dcterms:modified xsi:type="dcterms:W3CDTF">2024-10-10T06:27:58Z</dcterms:modified>
</cp:coreProperties>
</file>