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689AB687-17AD-40F4-AF5A-F91674C315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<sst xmlns="http://schemas.openxmlformats.org/spreadsheetml/2006/main" count="55" uniqueCount="55">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</sst>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zoomScale="70" zoomScaleNormal="70" workbookViewId="0">
      <selection activeCell="C50" sqref="C50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3" t="s">
        <v>32</v>
      </c>
      <c r="B1" s="43"/>
      <c r="C1" s="43"/>
      <c r="D1" s="43"/>
    </row>
    <row r="2" spans="1:6" ht="17.45" customHeight="1" x14ac:dyDescent="0.3">
      <c r="A2" s="44" t="s">
        <v>54</v>
      </c>
      <c r="B2" s="44"/>
      <c r="C2" s="44"/>
      <c r="D2" s="44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2207422.3960000002</v>
      </c>
      <c r="C5" s="32">
        <f>C6+C18</f>
        <v>1549651.6219999997</v>
      </c>
      <c r="D5" s="5">
        <f>C5/B5</f>
        <v>0.70201861900471518</v>
      </c>
    </row>
    <row r="6" spans="1:6" ht="24" customHeight="1" x14ac:dyDescent="0.25">
      <c r="A6" s="6" t="s">
        <v>13</v>
      </c>
      <c r="B6" s="33">
        <f>SUM(B7:B17)</f>
        <v>492703.109</v>
      </c>
      <c r="C6" s="33">
        <f>SUM(C7:C17)</f>
        <v>326969.22700000001</v>
      </c>
      <c r="D6" s="5">
        <f t="shared" ref="D6:D23" si="0">C6/B6</f>
        <v>0.66362322670060525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240143.45600000001</v>
      </c>
      <c r="D7" s="5">
        <f t="shared" si="0"/>
        <v>0.67047685468137319</v>
      </c>
    </row>
    <row r="8" spans="1:6" ht="23.25" customHeight="1" x14ac:dyDescent="0.25">
      <c r="A8" s="7" t="s">
        <v>31</v>
      </c>
      <c r="B8" s="34">
        <v>7849.7</v>
      </c>
      <c r="C8" s="34">
        <v>4661.5450000000001</v>
      </c>
      <c r="D8" s="5">
        <f t="shared" si="0"/>
        <v>0.59385008344267931</v>
      </c>
    </row>
    <row r="9" spans="1:6" ht="23.25" customHeight="1" x14ac:dyDescent="0.25">
      <c r="A9" s="7" t="s">
        <v>17</v>
      </c>
      <c r="B9" s="34">
        <v>81458.819000000003</v>
      </c>
      <c r="C9" s="34">
        <v>52322.567000000003</v>
      </c>
      <c r="D9" s="5">
        <f t="shared" si="0"/>
        <v>0.64231924354316994</v>
      </c>
    </row>
    <row r="10" spans="1:6" ht="21" customHeight="1" x14ac:dyDescent="0.25">
      <c r="A10" s="7" t="s">
        <v>18</v>
      </c>
      <c r="B10" s="34">
        <v>25879.578000000001</v>
      </c>
      <c r="C10" s="34">
        <v>14756.912</v>
      </c>
      <c r="D10" s="5">
        <f t="shared" si="0"/>
        <v>0.57021455295754819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7273.8710000000001</v>
      </c>
      <c r="D12" s="5">
        <f t="shared" si="0"/>
        <v>0.64943189326057371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5446.5</v>
      </c>
      <c r="C14" s="34">
        <v>5967.7079999999996</v>
      </c>
      <c r="D14" s="5">
        <f t="shared" si="0"/>
        <v>1.0956959515285045</v>
      </c>
    </row>
    <row r="15" spans="1:6" ht="26.25" customHeight="1" x14ac:dyDescent="0.25">
      <c r="A15" s="7" t="s">
        <v>20</v>
      </c>
      <c r="B15" s="34">
        <v>177.6</v>
      </c>
      <c r="C15" s="34">
        <v>157.64599999999999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1671.5219999999999</v>
      </c>
      <c r="D16" s="5">
        <f t="shared" si="0"/>
        <v>0.66267126546146526</v>
      </c>
    </row>
    <row r="17" spans="1:8" ht="26.25" customHeight="1" x14ac:dyDescent="0.25">
      <c r="A17" s="7" t="s">
        <v>22</v>
      </c>
      <c r="B17" s="34">
        <v>0</v>
      </c>
      <c r="C17" s="34">
        <v>14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1714719.287</v>
      </c>
      <c r="C18" s="35">
        <f>C19+C26+C24+C25</f>
        <v>1222682.3949999998</v>
      </c>
      <c r="D18" s="5">
        <f t="shared" si="0"/>
        <v>0.71305105405279068</v>
      </c>
    </row>
    <row r="19" spans="1:8" ht="36.75" customHeight="1" x14ac:dyDescent="0.25">
      <c r="A19" s="8" t="s">
        <v>23</v>
      </c>
      <c r="B19" s="35">
        <f>SUM(B20:B23)</f>
        <v>1714923.987</v>
      </c>
      <c r="C19" s="35">
        <f>SUM(C20:C23)</f>
        <v>1222887.0949999997</v>
      </c>
      <c r="D19" s="5">
        <f t="shared" si="0"/>
        <v>0.71308530539552117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190022.56400000001</v>
      </c>
      <c r="D20" s="5">
        <f t="shared" si="0"/>
        <v>0.64503333747463454</v>
      </c>
    </row>
    <row r="21" spans="1:8" ht="49.5" customHeight="1" x14ac:dyDescent="0.25">
      <c r="A21" s="9" t="s">
        <v>8</v>
      </c>
      <c r="B21" s="34">
        <v>211240.587</v>
      </c>
      <c r="C21" s="34">
        <v>86986.137000000002</v>
      </c>
      <c r="D21" s="5">
        <f t="shared" si="0"/>
        <v>0.41178704450390496</v>
      </c>
    </row>
    <row r="22" spans="1:8" ht="33.75" customHeight="1" x14ac:dyDescent="0.25">
      <c r="A22" s="9" t="s">
        <v>9</v>
      </c>
      <c r="B22" s="34">
        <v>1134585.8</v>
      </c>
      <c r="C22" s="34">
        <v>901162.99399999995</v>
      </c>
      <c r="D22" s="5">
        <f t="shared" si="0"/>
        <v>0.79426606079504958</v>
      </c>
    </row>
    <row r="23" spans="1:8" ht="26.25" customHeight="1" x14ac:dyDescent="0.25">
      <c r="A23" s="9" t="s">
        <v>10</v>
      </c>
      <c r="B23" s="36">
        <v>74504.2</v>
      </c>
      <c r="C23" s="36">
        <v>44715.4</v>
      </c>
      <c r="D23" s="5">
        <f t="shared" si="0"/>
        <v>0.60017287616000181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0</v>
      </c>
      <c r="D25" s="5">
        <v>0</v>
      </c>
    </row>
    <row r="26" spans="1:8" ht="37.5" x14ac:dyDescent="0.25">
      <c r="A26" s="8" t="s">
        <v>11</v>
      </c>
      <c r="B26" s="33">
        <v>-204.7</v>
      </c>
      <c r="C26" s="33">
        <v>-204.7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2263771.6</v>
      </c>
      <c r="C27" s="30">
        <f>C28+C29+C30+C31+C32+C33+C34+C35+C36+C37+C39+C40+C38</f>
        <v>1565838.5</v>
      </c>
      <c r="D27" s="5">
        <f t="shared" ref="D27:D40" si="1">C27/B27</f>
        <v>0.69169455964550486</v>
      </c>
      <c r="F27" s="25"/>
    </row>
    <row r="28" spans="1:8" ht="18.75" x14ac:dyDescent="0.25">
      <c r="A28" s="41" t="s">
        <v>33</v>
      </c>
      <c r="B28" s="42">
        <v>1349795.1</v>
      </c>
      <c r="C28" s="29">
        <v>1041161.7</v>
      </c>
      <c r="D28" s="5">
        <f t="shared" si="1"/>
        <v>0.77134796236851055</v>
      </c>
    </row>
    <row r="29" spans="1:8" ht="56.25" x14ac:dyDescent="0.25">
      <c r="A29" s="41" t="s">
        <v>42</v>
      </c>
      <c r="B29" s="42">
        <v>24780.799999999999</v>
      </c>
      <c r="C29" s="29">
        <v>15625</v>
      </c>
      <c r="D29" s="5">
        <f t="shared" si="1"/>
        <v>0.6305284736570248</v>
      </c>
    </row>
    <row r="30" spans="1:8" ht="37.5" x14ac:dyDescent="0.25">
      <c r="A30" s="41" t="s">
        <v>43</v>
      </c>
      <c r="B30" s="42">
        <v>72036.600000000006</v>
      </c>
      <c r="C30" s="29">
        <v>47723</v>
      </c>
      <c r="D30" s="5">
        <f t="shared" si="1"/>
        <v>0.66248268241421715</v>
      </c>
    </row>
    <row r="31" spans="1:8" ht="37.5" x14ac:dyDescent="0.25">
      <c r="A31" s="41" t="s">
        <v>34</v>
      </c>
      <c r="B31" s="42">
        <v>30032.5</v>
      </c>
      <c r="C31" s="29">
        <v>19119</v>
      </c>
      <c r="D31" s="5">
        <f t="shared" si="1"/>
        <v>0.63661033879963369</v>
      </c>
    </row>
    <row r="32" spans="1:8" ht="37.5" x14ac:dyDescent="0.25">
      <c r="A32" s="41" t="s">
        <v>44</v>
      </c>
      <c r="B32" s="42">
        <v>301.5</v>
      </c>
      <c r="C32" s="29">
        <v>101.5</v>
      </c>
      <c r="D32" s="5">
        <f t="shared" si="1"/>
        <v>0.33665008291873966</v>
      </c>
    </row>
    <row r="33" spans="1:6" ht="18.75" x14ac:dyDescent="0.25">
      <c r="A33" s="41" t="s">
        <v>45</v>
      </c>
      <c r="B33" s="42">
        <v>2112.1999999999998</v>
      </c>
      <c r="C33" s="29">
        <v>1698.5</v>
      </c>
      <c r="D33" s="5">
        <f t="shared" si="1"/>
        <v>0.80413786573241175</v>
      </c>
    </row>
    <row r="34" spans="1:6" ht="37.5" x14ac:dyDescent="0.25">
      <c r="A34" s="41" t="s">
        <v>46</v>
      </c>
      <c r="B34" s="42">
        <v>188424.7</v>
      </c>
      <c r="C34" s="29">
        <v>68523.199999999997</v>
      </c>
      <c r="D34" s="5">
        <f t="shared" si="1"/>
        <v>0.36366357489225137</v>
      </c>
    </row>
    <row r="35" spans="1:6" ht="37.5" x14ac:dyDescent="0.25">
      <c r="A35" s="41" t="s">
        <v>47</v>
      </c>
      <c r="B35" s="42">
        <v>111814.39999999999</v>
      </c>
      <c r="C35" s="29">
        <v>68992</v>
      </c>
      <c r="D35" s="5">
        <f t="shared" si="1"/>
        <v>0.61702249441932344</v>
      </c>
    </row>
    <row r="36" spans="1:6" ht="37.5" x14ac:dyDescent="0.25">
      <c r="A36" s="41" t="s">
        <v>48</v>
      </c>
      <c r="B36" s="42">
        <v>319119.2</v>
      </c>
      <c r="C36" s="29">
        <v>186408.5</v>
      </c>
      <c r="D36" s="5">
        <f t="shared" si="1"/>
        <v>0.58413439241512255</v>
      </c>
    </row>
    <row r="37" spans="1:6" ht="37.5" x14ac:dyDescent="0.25">
      <c r="A37" s="41" t="s">
        <v>49</v>
      </c>
      <c r="B37" s="42">
        <v>19805.5</v>
      </c>
      <c r="C37" s="29">
        <v>13487.7</v>
      </c>
      <c r="D37" s="5">
        <f t="shared" si="1"/>
        <v>0.68100780086339652</v>
      </c>
    </row>
    <row r="38" spans="1:6" ht="37.5" x14ac:dyDescent="0.25">
      <c r="A38" s="41" t="s">
        <v>50</v>
      </c>
      <c r="B38" s="42">
        <v>130837.5</v>
      </c>
      <c r="C38" s="29">
        <v>93369.600000000006</v>
      </c>
      <c r="D38" s="5">
        <f t="shared" si="1"/>
        <v>0.71363026655202066</v>
      </c>
    </row>
    <row r="39" spans="1:6" ht="37.5" x14ac:dyDescent="0.25">
      <c r="A39" s="41" t="s">
        <v>51</v>
      </c>
      <c r="B39" s="42">
        <v>100</v>
      </c>
      <c r="C39" s="29">
        <v>0</v>
      </c>
      <c r="D39" s="5">
        <f t="shared" si="1"/>
        <v>0</v>
      </c>
    </row>
    <row r="40" spans="1:6" ht="18.75" x14ac:dyDescent="0.25">
      <c r="A40" s="41" t="s">
        <v>0</v>
      </c>
      <c r="B40" s="42">
        <v>14611.6</v>
      </c>
      <c r="C40" s="29">
        <v>9628.7999999999993</v>
      </c>
      <c r="D40" s="5">
        <f t="shared" si="1"/>
        <v>0.65898327356347008</v>
      </c>
    </row>
    <row r="41" spans="1:6" ht="24" customHeight="1" x14ac:dyDescent="0.3">
      <c r="A41" s="10" t="s">
        <v>6</v>
      </c>
      <c r="B41" s="11">
        <f>B5-B27</f>
        <v>-56349.203999999911</v>
      </c>
      <c r="C41" s="11">
        <f>C5-C27</f>
        <v>-16186.878000000259</v>
      </c>
      <c r="D41" s="5"/>
      <c r="F41" s="25"/>
    </row>
    <row r="42" spans="1:6" ht="27.75" customHeight="1" x14ac:dyDescent="0.3">
      <c r="A42" s="12" t="s">
        <v>35</v>
      </c>
      <c r="B42" s="26">
        <v>32804.6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16186.9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2026-06-17T01:38:31Z</cp:lastPrinted>
  <dcterms:created xsi:type="dcterms:W3CDTF">2015-02-13T02:48:06Z</dcterms:created>
  <dcterms:modified xsi:type="dcterms:W3CDTF">2026-09-21T02:39:25Z</dcterms:modified>
</cp:coreProperties>
</file>