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DC876954-F5D1-423E-A693-803B4DC8A92B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/>
</workbook>
</file>

<file path=xl/calcChain.xml><?xml version="1.0" encoding="utf-8"?>
<calcChain xmlns="http://schemas.openxmlformats.org/spreadsheetml/2006/main">
  <c r="D5" i="2" l="1"/>
  <c r="C6" i="2" l="1"/>
  <c r="B19" i="2" l="1"/>
  <c r="B18" i="2" s="1"/>
  <c r="B6" i="2"/>
  <c r="B26" i="2"/>
  <c r="C19" i="2"/>
  <c r="C18" i="2" s="1"/>
  <c r="C26" i="2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B5" i="2" l="1"/>
  <c r="B46" i="2" s="1"/>
  <c r="D26" i="2"/>
  <c r="D19" i="2"/>
  <c r="C5" i="2"/>
  <c r="C46" i="2" s="1"/>
  <c r="D6" i="2"/>
  <c r="D18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<sst xmlns="http://schemas.openxmlformats.org/spreadsheetml/2006/main" count="59" uniqueCount="59">
  <si>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</si>
  <si>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</si>
  <si>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</si>
  <si>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</si>
  <si>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</si>
  <si>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</si>
  <si>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</si>
  <si>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</si>
  <si>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</si>
  <si>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</si>
  <si>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</si>
  <si>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</si>
  <si>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</si>
  <si>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</si>
  <si>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</si>
  <si>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</si>
  <si>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</si>
  <si>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</si>
  <si>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</si>
  <si>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</si>
  <si>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</si>
  <si>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</si>
  <si>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</si>
  <si>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</si>
  <si>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</si>
  <si>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</si>
  <si>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</si>
  <si>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</si>
  <si>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</si>
  <si>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</si>
  <si>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</si>
  <si>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</si>
  <si>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</si>
  <si>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</si>
  <si>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</si>
  <si>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</si>
  <si>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</si>
  <si>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</si>
  <si>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</si>
  <si>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</si>
  <si>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</si>
  <si>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</si>
  <si>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</si>
  <si>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</si>
  <si>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</si>
  <si>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</si>
  <si>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</si>
  <si>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</si>
  <si>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</si>
  <si>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</si>
  <si>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</si>
  <si>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</si>
  <si>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</si>
  <si>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</si>
  <si>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</si>
  <si>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</si>
  <si>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Председатель Комитета финансов</t>
  </si>
  <si>
    <t>С.Б.Адамова</t>
  </si>
  <si>
    <t>на 01.06.2023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</si>
</sst>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zoomScale="70" zoomScaleNormal="70" workbookViewId="0">
      <selection activeCell="C47" sqref="C47:C53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58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2249297.0439999998</v>
      </c>
      <c r="C5" s="34">
        <f>C6+C18</f>
        <v>719734.20399999991</v>
      </c>
      <c r="D5" s="5">
        <f>C5/B5</f>
        <v>0.31998183873485764</v>
      </c>
    </row>
    <row r="6" spans="1:6" ht="24" customHeight="1" x14ac:dyDescent="0.25">
      <c r="A6" s="6" t="s">
        <v>13</v>
      </c>
      <c r="B6" s="35">
        <f>SUM(B7:B17)</f>
        <v>302634.74600000004</v>
      </c>
      <c r="C6" s="35">
        <f>SUM(C7:C17)</f>
        <v>165110.739</v>
      </c>
      <c r="D6" s="5">
        <f t="shared" ref="D6:D23" si="0">C6/B6</f>
        <v>0.54557760198493521</v>
      </c>
      <c r="F6" s="25"/>
    </row>
    <row r="7" spans="1:6" ht="23.25" customHeight="1" x14ac:dyDescent="0.25">
      <c r="A7" s="7" t="s">
        <v>16</v>
      </c>
      <c r="B7" s="36">
        <v>201474.98</v>
      </c>
      <c r="C7" s="36">
        <v>100077.122</v>
      </c>
      <c r="D7" s="5">
        <f t="shared" si="0"/>
        <v>0.49672233247026504</v>
      </c>
    </row>
    <row r="8" spans="1:6" ht="23.25" customHeight="1" x14ac:dyDescent="0.25">
      <c r="A8" s="7" t="s">
        <v>33</v>
      </c>
      <c r="B8" s="36">
        <v>192.49</v>
      </c>
      <c r="C8" s="36">
        <v>86.891000000000005</v>
      </c>
      <c r="D8" s="5">
        <f t="shared" si="0"/>
        <v>0.45140526780611978</v>
      </c>
    </row>
    <row r="9" spans="1:6" ht="23.25" customHeight="1" x14ac:dyDescent="0.25">
      <c r="A9" s="7" t="s">
        <v>17</v>
      </c>
      <c r="B9" s="36">
        <v>50847.21</v>
      </c>
      <c r="C9" s="36">
        <v>25021.105</v>
      </c>
      <c r="D9" s="5">
        <f t="shared" si="0"/>
        <v>0.49208412811637059</v>
      </c>
    </row>
    <row r="10" spans="1:6" ht="21" customHeight="1" x14ac:dyDescent="0.25">
      <c r="A10" s="7" t="s">
        <v>18</v>
      </c>
      <c r="B10" s="36">
        <v>5080</v>
      </c>
      <c r="C10" s="36">
        <v>2823.5279999999998</v>
      </c>
      <c r="D10" s="5">
        <f t="shared" si="0"/>
        <v>0.55581259842519681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4627.0309999999999</v>
      </c>
      <c r="D12" s="5">
        <f t="shared" si="0"/>
        <v>0.50136702052156124</v>
      </c>
    </row>
    <row r="13" spans="1:6" ht="26.25" customHeight="1" x14ac:dyDescent="0.25">
      <c r="A13" s="7" t="s">
        <v>21</v>
      </c>
      <c r="B13" s="36">
        <v>2474</v>
      </c>
      <c r="C13" s="36">
        <v>2131.6170000000002</v>
      </c>
      <c r="D13" s="5">
        <f t="shared" si="0"/>
        <v>0.86160751818916737</v>
      </c>
    </row>
    <row r="14" spans="1:6" ht="26.25" customHeight="1" x14ac:dyDescent="0.25">
      <c r="A14" s="7" t="s">
        <v>27</v>
      </c>
      <c r="B14" s="36">
        <v>29641.475999999999</v>
      </c>
      <c r="C14" s="36">
        <v>29765.178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49.293999999999997</v>
      </c>
      <c r="D15" s="5">
        <f t="shared" si="0"/>
        <v>0.43010208533286798</v>
      </c>
    </row>
    <row r="16" spans="1:6" ht="26.25" customHeight="1" x14ac:dyDescent="0.25">
      <c r="A16" s="7" t="s">
        <v>23</v>
      </c>
      <c r="B16" s="36">
        <v>3581.15</v>
      </c>
      <c r="C16" s="36">
        <v>528.97299999999996</v>
      </c>
      <c r="D16" s="5">
        <f t="shared" si="0"/>
        <v>0.1477103723664186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1946662.298</v>
      </c>
      <c r="C18" s="37">
        <f>C19+C25+C24</f>
        <v>554623.46499999997</v>
      </c>
      <c r="D18" s="5">
        <f t="shared" si="0"/>
        <v>0.28490995360100202</v>
      </c>
    </row>
    <row r="19" spans="1:8" ht="36.75" customHeight="1" x14ac:dyDescent="0.25">
      <c r="A19" s="8" t="s">
        <v>25</v>
      </c>
      <c r="B19" s="37">
        <f>SUM(B20:B23)</f>
        <v>1973636.071</v>
      </c>
      <c r="C19" s="37">
        <f>SUM(C20:C23)</f>
        <v>581597.23800000001</v>
      </c>
      <c r="D19" s="5">
        <f t="shared" si="0"/>
        <v>0.29468312144564568</v>
      </c>
      <c r="H19" s="25"/>
    </row>
    <row r="20" spans="1:8" ht="36.75" customHeight="1" x14ac:dyDescent="0.25">
      <c r="A20" s="9" t="s">
        <v>7</v>
      </c>
      <c r="B20" s="36">
        <v>186906.4</v>
      </c>
      <c r="C20" s="36">
        <v>90244.6</v>
      </c>
      <c r="D20" s="5">
        <f t="shared" si="0"/>
        <v>0.48283311860910066</v>
      </c>
    </row>
    <row r="21" spans="1:8" ht="49.5" customHeight="1" x14ac:dyDescent="0.25">
      <c r="A21" s="9" t="s">
        <v>8</v>
      </c>
      <c r="B21" s="36">
        <v>734595.44200000004</v>
      </c>
      <c r="C21" s="36">
        <v>52192.62</v>
      </c>
      <c r="D21" s="5">
        <f t="shared" si="0"/>
        <v>7.1049474330933837E-2</v>
      </c>
    </row>
    <row r="22" spans="1:8" ht="33.75" customHeight="1" x14ac:dyDescent="0.25">
      <c r="A22" s="9" t="s">
        <v>9</v>
      </c>
      <c r="B22" s="36">
        <v>997349.4</v>
      </c>
      <c r="C22" s="36">
        <v>418879.79300000001</v>
      </c>
      <c r="D22" s="5">
        <f t="shared" si="0"/>
        <v>0.4199930265160835</v>
      </c>
    </row>
    <row r="23" spans="1:8" ht="26.25" customHeight="1" x14ac:dyDescent="0.25">
      <c r="A23" s="9" t="s">
        <v>10</v>
      </c>
      <c r="B23" s="38">
        <v>54784.828999999998</v>
      </c>
      <c r="C23" s="38">
        <v>20280.224999999999</v>
      </c>
      <c r="D23" s="5">
        <f t="shared" si="0"/>
        <v>0.37017958018998287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-26973.773000000001</v>
      </c>
      <c r="C25" s="35">
        <v>-26973.773000000001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2276216.8999999994</v>
      </c>
      <c r="C26" s="32">
        <f>C27+C28+C29+C30+C31+C32+C33+C34+C35+C36+C38+C39+C40+C41+C42+C43+C44+C45+C37</f>
        <v>723234.40000000014</v>
      </c>
      <c r="D26" s="5">
        <f t="shared" ref="D26:D45" si="1">C26/B26</f>
        <v>0.31773527382210381</v>
      </c>
      <c r="F26" s="25"/>
    </row>
    <row r="27" spans="1:8" ht="20.25" x14ac:dyDescent="0.25">
      <c r="A27" s="29" t="s">
        <v>36</v>
      </c>
      <c r="B27" s="30">
        <v>1129030.8999999999</v>
      </c>
      <c r="C27" s="31">
        <v>469944.5</v>
      </c>
      <c r="D27" s="5">
        <f t="shared" si="1"/>
        <v>0.41623705781657527</v>
      </c>
    </row>
    <row r="28" spans="1:8" ht="20.25" x14ac:dyDescent="0.25">
      <c r="A28" s="29" t="s">
        <v>48</v>
      </c>
      <c r="B28" s="30">
        <v>53279.4</v>
      </c>
      <c r="C28" s="31">
        <v>23356</v>
      </c>
      <c r="D28" s="5">
        <f t="shared" si="1"/>
        <v>0.43836829994331766</v>
      </c>
    </row>
    <row r="29" spans="1:8" ht="40.5" x14ac:dyDescent="0.25">
      <c r="A29" s="29" t="s">
        <v>50</v>
      </c>
      <c r="B29" s="30">
        <v>7125</v>
      </c>
      <c r="C29" s="31">
        <v>3150.5</v>
      </c>
      <c r="D29" s="5">
        <f t="shared" si="1"/>
        <v>0.44217543859649122</v>
      </c>
    </row>
    <row r="30" spans="1:8" ht="40.5" x14ac:dyDescent="0.25">
      <c r="A30" s="29" t="s">
        <v>37</v>
      </c>
      <c r="B30" s="30">
        <v>87785.2</v>
      </c>
      <c r="C30" s="31">
        <v>39230.800000000003</v>
      </c>
      <c r="D30" s="5">
        <f t="shared" si="1"/>
        <v>0.446895376441587</v>
      </c>
    </row>
    <row r="31" spans="1:8" ht="40.5" x14ac:dyDescent="0.25">
      <c r="A31" s="29" t="s">
        <v>51</v>
      </c>
      <c r="B31" s="30">
        <v>1321</v>
      </c>
      <c r="C31" s="31">
        <v>854.5</v>
      </c>
      <c r="D31" s="5">
        <f t="shared" si="1"/>
        <v>0.64685844057532171</v>
      </c>
    </row>
    <row r="32" spans="1:8" ht="20.25" x14ac:dyDescent="0.25">
      <c r="A32" s="29" t="s">
        <v>49</v>
      </c>
      <c r="B32" s="30">
        <v>414.6</v>
      </c>
      <c r="C32" s="31">
        <v>300.8</v>
      </c>
      <c r="D32" s="5">
        <f t="shared" si="1"/>
        <v>0.72551857211770376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16330.2</v>
      </c>
      <c r="C34" s="31">
        <v>6946.6</v>
      </c>
      <c r="D34" s="5">
        <f t="shared" si="1"/>
        <v>0.42538364502578047</v>
      </c>
    </row>
    <row r="35" spans="1:6" ht="40.5" x14ac:dyDescent="0.25">
      <c r="A35" s="29" t="s">
        <v>38</v>
      </c>
      <c r="B35" s="30">
        <v>12653.1</v>
      </c>
      <c r="C35" s="31">
        <v>6535.1</v>
      </c>
      <c r="D35" s="5">
        <f t="shared" si="1"/>
        <v>0.51648212690961115</v>
      </c>
    </row>
    <row r="36" spans="1:6" ht="40.5" x14ac:dyDescent="0.25">
      <c r="A36" s="29" t="s">
        <v>39</v>
      </c>
      <c r="B36" s="30">
        <v>7482.9</v>
      </c>
      <c r="C36" s="31">
        <v>0</v>
      </c>
      <c r="D36" s="5">
        <f t="shared" si="1"/>
        <v>0</v>
      </c>
    </row>
    <row r="37" spans="1:6" ht="40.5" x14ac:dyDescent="0.25">
      <c r="A37" s="29" t="s">
        <v>55</v>
      </c>
      <c r="B37" s="30">
        <v>498.4</v>
      </c>
      <c r="C37" s="31">
        <v>98.6</v>
      </c>
      <c r="D37" s="5">
        <f t="shared" si="1"/>
        <v>0.1978330658105939</v>
      </c>
    </row>
    <row r="38" spans="1:6" ht="40.5" x14ac:dyDescent="0.25">
      <c r="A38" s="29" t="s">
        <v>40</v>
      </c>
      <c r="B38" s="30">
        <v>1288.5</v>
      </c>
      <c r="C38" s="31">
        <v>231.3</v>
      </c>
      <c r="D38" s="5">
        <f t="shared" si="1"/>
        <v>0.17951105937136205</v>
      </c>
    </row>
    <row r="39" spans="1:6" ht="40.5" x14ac:dyDescent="0.25">
      <c r="A39" s="29" t="s">
        <v>41</v>
      </c>
      <c r="B39" s="30">
        <v>404542.4</v>
      </c>
      <c r="C39" s="31">
        <v>301.8</v>
      </c>
      <c r="D39" s="5">
        <f t="shared" si="1"/>
        <v>7.4602810484142084E-4</v>
      </c>
    </row>
    <row r="40" spans="1:6" ht="40.5" x14ac:dyDescent="0.25">
      <c r="A40" s="29" t="s">
        <v>42</v>
      </c>
      <c r="B40" s="30">
        <v>555</v>
      </c>
      <c r="C40" s="31">
        <v>75</v>
      </c>
      <c r="D40" s="5">
        <f t="shared" si="1"/>
        <v>0.13513513513513514</v>
      </c>
    </row>
    <row r="41" spans="1:6" ht="40.5" x14ac:dyDescent="0.25">
      <c r="A41" s="29" t="s">
        <v>43</v>
      </c>
      <c r="B41" s="30">
        <v>402161.5</v>
      </c>
      <c r="C41" s="31">
        <v>161977.9</v>
      </c>
      <c r="D41" s="5">
        <f t="shared" si="1"/>
        <v>0.40276829084832833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128142.1</v>
      </c>
      <c r="C43" s="31">
        <v>1783.5</v>
      </c>
      <c r="D43" s="5">
        <f t="shared" si="1"/>
        <v>1.3918142437184968E-2</v>
      </c>
    </row>
    <row r="44" spans="1:6" ht="40.5" x14ac:dyDescent="0.25">
      <c r="A44" s="29" t="s">
        <v>45</v>
      </c>
      <c r="B44" s="30">
        <v>705.8</v>
      </c>
      <c r="C44" s="31">
        <v>153.6</v>
      </c>
      <c r="D44" s="5">
        <f t="shared" si="1"/>
        <v>0.21762538962879002</v>
      </c>
    </row>
    <row r="45" spans="1:6" ht="21" customHeight="1" x14ac:dyDescent="0.25">
      <c r="A45" s="29" t="s">
        <v>0</v>
      </c>
      <c r="B45" s="30">
        <v>22426.400000000001</v>
      </c>
      <c r="C45" s="31">
        <v>8293.9</v>
      </c>
      <c r="D45" s="5">
        <f t="shared" si="1"/>
        <v>0.36982752470302854</v>
      </c>
      <c r="F45" s="25"/>
    </row>
    <row r="46" spans="1:6" ht="24" customHeight="1" x14ac:dyDescent="0.3">
      <c r="A46" s="10" t="s">
        <v>6</v>
      </c>
      <c r="B46" s="11">
        <f>B5-B26</f>
        <v>-26919.85599999968</v>
      </c>
      <c r="C46" s="11">
        <f>C5-C26</f>
        <v>-3500.1960000002291</v>
      </c>
      <c r="D46" s="5"/>
      <c r="F46" s="25"/>
    </row>
    <row r="47" spans="1:6" ht="27.75" customHeight="1" x14ac:dyDescent="0.3">
      <c r="A47" s="12" t="s">
        <v>46</v>
      </c>
      <c r="B47" s="26">
        <v>18478.900000000001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4441</v>
      </c>
      <c r="C53" s="41">
        <v>-8499.7999999999993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56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57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2023-03-10T08:22:04Z</cp:lastPrinted>
  <dcterms:created xsi:type="dcterms:W3CDTF">2015-02-13T02:48:06Z</dcterms:created>
  <dcterms:modified xsi:type="dcterms:W3CDTF">2023-06-07T02:13:22Z</dcterms:modified>
</cp:coreProperties>
</file>