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4\Отчет для размещения на сайте ежемесячно\"/>
    </mc:Choice>
  </mc:AlternateContent>
  <xr:revisionPtr revIDLastSave="0" documentId="13_ncr:1_{141AC974-8AE0-4515-BB7E-18DE259066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Исполнение бюджета_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9" i="2" l="1"/>
  <c r="C18" i="2" s="1"/>
  <c r="B19" i="2"/>
  <c r="B18" i="2" s="1"/>
  <c r="C6" i="2"/>
  <c r="B6" i="2"/>
  <c r="C27" i="2"/>
  <c r="B27" i="2"/>
  <c r="D23" i="2"/>
  <c r="D22" i="2"/>
  <c r="D21" i="2"/>
  <c r="D20" i="2"/>
  <c r="D16" i="2"/>
  <c r="D15" i="2"/>
  <c r="D13" i="2"/>
  <c r="D12" i="2"/>
  <c r="D10" i="2"/>
  <c r="D9" i="2"/>
  <c r="D8" i="2"/>
  <c r="D7" i="2"/>
  <c r="D38" i="2"/>
  <c r="D44" i="2"/>
  <c r="D45" i="2"/>
  <c r="D40" i="2"/>
  <c r="D37" i="2"/>
  <c r="D28" i="2"/>
  <c r="D29" i="2"/>
  <c r="D30" i="2"/>
  <c r="D31" i="2"/>
  <c r="D32" i="2"/>
  <c r="D33" i="2"/>
  <c r="D34" i="2"/>
  <c r="D35" i="2"/>
  <c r="D36" i="2"/>
  <c r="D39" i="2"/>
  <c r="D41" i="2"/>
  <c r="D42" i="2"/>
  <c r="D43" i="2"/>
  <c r="D46" i="2"/>
  <c r="D27" i="2" l="1"/>
  <c r="D6" i="2"/>
  <c r="B5" i="2"/>
  <c r="B47" i="2" s="1"/>
  <c r="C5" i="2"/>
  <c r="D18" i="2"/>
  <c r="D19" i="2"/>
  <c r="D5" i="2" l="1"/>
  <c r="C47" i="2"/>
</calcChain>
</file>

<file path=xl/sharedStrings.xml><?xml version="1.0" encoding="utf-8"?>
<sst xmlns="http://schemas.openxmlformats.org/spreadsheetml/2006/main" count="61" uniqueCount="61">
  <si>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</si>
  <si>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</si>
  <si>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</si>
  <si>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</si>
  <si>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</si>
  <si>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</si>
  <si>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</si>
  <si>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</si>
  <si>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</si>
  <si>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</si>
  <si>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</si>
  <si>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</si>
  <si>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</si>
  <si>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</si>
  <si>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</si>
  <si>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</si>
  <si>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</si>
  <si>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</si>
  <si>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</si>
  <si>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</si>
  <si>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</si>
  <si>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</si>
  <si>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</si>
  <si>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</si>
  <si>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</si>
  <si>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</si>
  <si>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</si>
  <si>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</si>
  <si>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</si>
  <si>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</si>
  <si>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</si>
  <si>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</si>
  <si>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</si>
  <si>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</si>
  <si>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</si>
  <si>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</si>
  <si>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</si>
  <si>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</si>
  <si>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</si>
  <si>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</si>
  <si>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</si>
  <si>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</si>
  <si>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</si>
  <si>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</si>
  <si>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</si>
  <si>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</si>
  <si>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</si>
  <si>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</si>
  <si>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</si>
  <si>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</si>
  <si>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</si>
  <si>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</si>
  <si>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</si>
  <si>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</si>
  <si>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</si>
  <si>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Задолженностью перерасчеты по отмененным налогам, сборам и иным обязательным платежам</t>
  </si>
  <si>
    <t>Доходы от использования имущества, находящегося в государственной и муниципальной собственности</t>
  </si>
  <si>
    <t>Погашение  бюджетами муниципальных районов  кредитов от кредитных организаций в валюте Российской Федерации</t>
  </si>
  <si>
    <r>
      <rPr>
        <sz val="14"/>
        <rFont val="Times New Roman"/>
        <family val="1"/>
        <charset val="204"/>
      </rPr>
      <t>П</t>
    </r>
    <r>
      <rPr>
        <b/>
        <sz val="14"/>
        <rFont val="Times New Roman"/>
        <family val="1"/>
        <charset val="204"/>
      </rPr>
      <t>редседатель Комитета финансов</t>
    </r>
  </si>
  <si>
    <t>С.Б.Адамова</t>
  </si>
  <si>
    <t>на 01.01.2025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</si>
</sst>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  <numFmt numFmtId="172" formatCode="_-* #,##0.0\ _₽_-;\-* #,##0.0\ _₽_-;_-* &quot;-&quot;?\ _₽_-;_-@_-"/>
    <numFmt numFmtId="173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7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 applyProtection="1">
      <alignment horizontal="center" vertical="center"/>
      <protection hidden="1"/>
    </xf>
    <xf numFmtId="169" fontId="5" fillId="2" borderId="1" xfId="2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>
      <alignment horizontal="center" vertical="center"/>
    </xf>
    <xf numFmtId="172" fontId="4" fillId="0" borderId="0" xfId="1" applyNumberFormat="1" applyFont="1"/>
    <xf numFmtId="173" fontId="2" fillId="2" borderId="1" xfId="0" applyNumberFormat="1" applyFont="1" applyFill="1" applyBorder="1" applyAlignment="1">
      <alignment horizontal="center" vertical="center" wrapText="1"/>
    </xf>
    <xf numFmtId="173" fontId="2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5"/>
  <sheetViews>
    <sheetView showGridLines="0" tabSelected="1" zoomScale="70" zoomScaleNormal="70" workbookViewId="0">
      <selection activeCell="B48" sqref="B48:B55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5" t="s">
        <v>33</v>
      </c>
      <c r="B1" s="45"/>
      <c r="C1" s="45"/>
      <c r="D1" s="45"/>
    </row>
    <row r="2" spans="1:6" ht="17.45" customHeight="1" x14ac:dyDescent="0.3">
      <c r="A2" s="46" t="s">
        <v>60</v>
      </c>
      <c r="B2" s="46"/>
      <c r="C2" s="46"/>
      <c r="D2" s="46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2424385.8548300001</v>
      </c>
      <c r="C5" s="34">
        <f>C6+C18</f>
        <v>2403503.29183</v>
      </c>
      <c r="D5" s="5">
        <f>C5/B5</f>
        <v>0.99138645238405565</v>
      </c>
    </row>
    <row r="6" spans="1:6" ht="24" customHeight="1" x14ac:dyDescent="0.25">
      <c r="A6" s="6" t="s">
        <v>13</v>
      </c>
      <c r="B6" s="35">
        <f>SUM(B7:B17)</f>
        <v>427156.984</v>
      </c>
      <c r="C6" s="35">
        <f>SUM(C7:C17)</f>
        <v>430279.50999999995</v>
      </c>
      <c r="D6" s="5">
        <f t="shared" ref="D6:D23" si="0">C6/B6</f>
        <v>1.0073100197748375</v>
      </c>
      <c r="F6" s="25"/>
    </row>
    <row r="7" spans="1:6" ht="23.25" customHeight="1" x14ac:dyDescent="0.25">
      <c r="A7" s="7" t="s">
        <v>16</v>
      </c>
      <c r="B7" s="36">
        <v>310929.46000000002</v>
      </c>
      <c r="C7" s="36">
        <v>324033.74099999998</v>
      </c>
      <c r="D7" s="5">
        <f t="shared" si="0"/>
        <v>1.0421455110750841</v>
      </c>
    </row>
    <row r="8" spans="1:6" ht="23.25" customHeight="1" x14ac:dyDescent="0.25">
      <c r="A8" s="7" t="s">
        <v>31</v>
      </c>
      <c r="B8" s="36">
        <v>238</v>
      </c>
      <c r="C8" s="36">
        <v>249.65700000000001</v>
      </c>
      <c r="D8" s="5">
        <f t="shared" si="0"/>
        <v>1.0489789915966388</v>
      </c>
    </row>
    <row r="9" spans="1:6" ht="23.25" customHeight="1" x14ac:dyDescent="0.25">
      <c r="A9" s="7" t="s">
        <v>17</v>
      </c>
      <c r="B9" s="36">
        <v>49541.400999999998</v>
      </c>
      <c r="C9" s="36">
        <v>50149.305</v>
      </c>
      <c r="D9" s="5">
        <f t="shared" si="0"/>
        <v>1.0122706259356695</v>
      </c>
    </row>
    <row r="10" spans="1:6" ht="21" customHeight="1" x14ac:dyDescent="0.25">
      <c r="A10" s="7" t="s">
        <v>18</v>
      </c>
      <c r="B10" s="36">
        <v>10400</v>
      </c>
      <c r="C10" s="36">
        <v>12509.919</v>
      </c>
      <c r="D10" s="5">
        <f t="shared" si="0"/>
        <v>1.202876826923077</v>
      </c>
    </row>
    <row r="11" spans="1:6" ht="27" hidden="1" customHeight="1" x14ac:dyDescent="0.25">
      <c r="A11" s="7" t="s">
        <v>55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56</v>
      </c>
      <c r="B12" s="36">
        <v>11498.234</v>
      </c>
      <c r="C12" s="36">
        <v>13185.481</v>
      </c>
      <c r="D12" s="5">
        <f t="shared" si="0"/>
        <v>1.1467396645432681</v>
      </c>
    </row>
    <row r="13" spans="1:6" ht="26.25" customHeight="1" x14ac:dyDescent="0.25">
      <c r="A13" s="7" t="s">
        <v>19</v>
      </c>
      <c r="B13" s="36">
        <v>11619</v>
      </c>
      <c r="C13" s="36">
        <v>11602.322</v>
      </c>
      <c r="D13" s="5">
        <f t="shared" si="0"/>
        <v>0.99856459247783802</v>
      </c>
    </row>
    <row r="14" spans="1:6" ht="26.25" customHeight="1" x14ac:dyDescent="0.25">
      <c r="A14" s="7" t="s">
        <v>25</v>
      </c>
      <c r="B14" s="36">
        <v>1442.268</v>
      </c>
      <c r="C14" s="36">
        <v>1272.143</v>
      </c>
      <c r="D14" s="5">
        <v>0</v>
      </c>
    </row>
    <row r="15" spans="1:6" ht="26.25" customHeight="1" x14ac:dyDescent="0.25">
      <c r="A15" s="7" t="s">
        <v>20</v>
      </c>
      <c r="B15" s="36">
        <v>7123.491</v>
      </c>
      <c r="C15" s="36">
        <v>7397.49</v>
      </c>
      <c r="D15" s="5">
        <f t="shared" si="0"/>
        <v>1.0384641463013009</v>
      </c>
    </row>
    <row r="16" spans="1:6" ht="26.25" customHeight="1" x14ac:dyDescent="0.25">
      <c r="A16" s="7" t="s">
        <v>21</v>
      </c>
      <c r="B16" s="36">
        <v>20658.105</v>
      </c>
      <c r="C16" s="36">
        <v>6167.9949999999999</v>
      </c>
      <c r="D16" s="5">
        <f t="shared" si="0"/>
        <v>0.29857506291114311</v>
      </c>
    </row>
    <row r="17" spans="1:8" ht="26.25" customHeight="1" x14ac:dyDescent="0.25">
      <c r="A17" s="7" t="s">
        <v>22</v>
      </c>
      <c r="B17" s="36">
        <v>3707.0250000000001</v>
      </c>
      <c r="C17" s="36">
        <v>3711.4569999999999</v>
      </c>
      <c r="D17" s="5">
        <v>0</v>
      </c>
    </row>
    <row r="18" spans="1:8" ht="26.25" customHeight="1" x14ac:dyDescent="0.25">
      <c r="A18" s="8" t="s">
        <v>14</v>
      </c>
      <c r="B18" s="37">
        <f>B19+B26+B24</f>
        <v>1997228.8708300001</v>
      </c>
      <c r="C18" s="37">
        <f>C19+C26+C24+C25</f>
        <v>1973223.7818300002</v>
      </c>
      <c r="D18" s="5">
        <f t="shared" si="0"/>
        <v>0.98798080212508443</v>
      </c>
    </row>
    <row r="19" spans="1:8" ht="36.75" customHeight="1" x14ac:dyDescent="0.25">
      <c r="A19" s="8" t="s">
        <v>23</v>
      </c>
      <c r="B19" s="37">
        <f>SUM(B20:B23)</f>
        <v>1997121.6950000001</v>
      </c>
      <c r="C19" s="37">
        <f>SUM(C20:C23)</f>
        <v>1973116.6060000001</v>
      </c>
      <c r="D19" s="5">
        <f t="shared" si="0"/>
        <v>0.98798015711305964</v>
      </c>
      <c r="H19" s="25"/>
    </row>
    <row r="20" spans="1:8" ht="36.75" customHeight="1" x14ac:dyDescent="0.25">
      <c r="A20" s="9" t="s">
        <v>7</v>
      </c>
      <c r="B20" s="36">
        <v>317170.8</v>
      </c>
      <c r="C20" s="36">
        <v>317170.8</v>
      </c>
      <c r="D20" s="5">
        <f t="shared" si="0"/>
        <v>1</v>
      </c>
    </row>
    <row r="21" spans="1:8" ht="49.5" customHeight="1" x14ac:dyDescent="0.25">
      <c r="A21" s="9" t="s">
        <v>8</v>
      </c>
      <c r="B21" s="36">
        <v>347987.54700000002</v>
      </c>
      <c r="C21" s="36">
        <v>324260.59700000001</v>
      </c>
      <c r="D21" s="5">
        <f t="shared" si="0"/>
        <v>0.93181666929018003</v>
      </c>
    </row>
    <row r="22" spans="1:8" ht="33.75" customHeight="1" x14ac:dyDescent="0.25">
      <c r="A22" s="9" t="s">
        <v>9</v>
      </c>
      <c r="B22" s="36">
        <v>1250288.692</v>
      </c>
      <c r="C22" s="36">
        <v>1250253.3959999999</v>
      </c>
      <c r="D22" s="5">
        <f t="shared" si="0"/>
        <v>0.99997176971988477</v>
      </c>
    </row>
    <row r="23" spans="1:8" ht="26.25" customHeight="1" x14ac:dyDescent="0.25">
      <c r="A23" s="9" t="s">
        <v>10</v>
      </c>
      <c r="B23" s="38">
        <v>81674.656000000003</v>
      </c>
      <c r="C23" s="38">
        <v>81431.812999999995</v>
      </c>
      <c r="D23" s="5">
        <f t="shared" si="0"/>
        <v>0.99702670311828423</v>
      </c>
    </row>
    <row r="24" spans="1:8" ht="26.25" customHeight="1" x14ac:dyDescent="0.25">
      <c r="A24" s="8" t="s">
        <v>52</v>
      </c>
      <c r="B24" s="35">
        <v>107.175</v>
      </c>
      <c r="C24" s="35">
        <v>107.175</v>
      </c>
      <c r="D24" s="5">
        <v>0</v>
      </c>
    </row>
    <row r="25" spans="1:8" ht="87.75" hidden="1" customHeight="1" x14ac:dyDescent="0.25">
      <c r="A25" s="8" t="s">
        <v>54</v>
      </c>
      <c r="B25" s="35">
        <v>0</v>
      </c>
      <c r="C25" s="35">
        <v>0</v>
      </c>
      <c r="D25" s="5"/>
    </row>
    <row r="26" spans="1:8" ht="37.5" x14ac:dyDescent="0.25">
      <c r="A26" s="8" t="s">
        <v>11</v>
      </c>
      <c r="B26" s="43">
        <v>8.3000000000000001E-4</v>
      </c>
      <c r="C26" s="44">
        <v>8.3000000000000001E-4</v>
      </c>
      <c r="D26" s="5">
        <v>0</v>
      </c>
    </row>
    <row r="27" spans="1:8" ht="22.5" customHeight="1" x14ac:dyDescent="0.3">
      <c r="A27" s="10" t="s">
        <v>15</v>
      </c>
      <c r="B27" s="32">
        <f>B28+B29+B30+B31+B32+B33+B34+B35+B36+B37+B39+B40+B41+B42+B43+B44+B45+B46+B38</f>
        <v>2476916.3000000003</v>
      </c>
      <c r="C27" s="32">
        <f>C28+C29+C30+C31+C32+C33+C34+C35+C36+C37+C39+C40+C41+C42+C43+C44+C45+C46+C38</f>
        <v>2405764.7999999998</v>
      </c>
      <c r="D27" s="5">
        <f t="shared" ref="D27:D46" si="1">C27/B27</f>
        <v>0.97127416053582416</v>
      </c>
      <c r="F27" s="25"/>
    </row>
    <row r="28" spans="1:8" ht="20.25" x14ac:dyDescent="0.25">
      <c r="A28" s="29" t="s">
        <v>34</v>
      </c>
      <c r="B28" s="30">
        <v>1426461.1</v>
      </c>
      <c r="C28" s="31">
        <v>1413751.4</v>
      </c>
      <c r="D28" s="5">
        <f t="shared" si="1"/>
        <v>0.99109004795153532</v>
      </c>
    </row>
    <row r="29" spans="1:8" ht="20.25" x14ac:dyDescent="0.25">
      <c r="A29" s="29" t="s">
        <v>46</v>
      </c>
      <c r="B29" s="30">
        <v>49753.2</v>
      </c>
      <c r="C29" s="31">
        <v>48035.7</v>
      </c>
      <c r="D29" s="5">
        <f t="shared" si="1"/>
        <v>0.96547960734183935</v>
      </c>
    </row>
    <row r="30" spans="1:8" ht="40.5" x14ac:dyDescent="0.25">
      <c r="A30" s="29" t="s">
        <v>48</v>
      </c>
      <c r="B30" s="30">
        <v>11626.9</v>
      </c>
      <c r="C30" s="31">
        <v>11170.9</v>
      </c>
      <c r="D30" s="5">
        <f t="shared" si="1"/>
        <v>0.96078060360027173</v>
      </c>
    </row>
    <row r="31" spans="1:8" ht="40.5" x14ac:dyDescent="0.25">
      <c r="A31" s="29" t="s">
        <v>35</v>
      </c>
      <c r="B31" s="30">
        <v>115809.8</v>
      </c>
      <c r="C31" s="31">
        <v>113638.7</v>
      </c>
      <c r="D31" s="5">
        <f t="shared" si="1"/>
        <v>0.98125288188046256</v>
      </c>
    </row>
    <row r="32" spans="1:8" ht="40.5" x14ac:dyDescent="0.25">
      <c r="A32" s="29" t="s">
        <v>49</v>
      </c>
      <c r="B32" s="30">
        <v>2171.6</v>
      </c>
      <c r="C32" s="31">
        <v>2170.1999999999998</v>
      </c>
      <c r="D32" s="5">
        <f t="shared" si="1"/>
        <v>0.99935531405415357</v>
      </c>
    </row>
    <row r="33" spans="1:6" ht="20.25" x14ac:dyDescent="0.25">
      <c r="A33" s="29" t="s">
        <v>47</v>
      </c>
      <c r="B33" s="30">
        <v>2148.6999999999998</v>
      </c>
      <c r="C33" s="31">
        <v>2148</v>
      </c>
      <c r="D33" s="5">
        <f t="shared" si="1"/>
        <v>0.9996742216223764</v>
      </c>
    </row>
    <row r="34" spans="1:6" ht="40.5" x14ac:dyDescent="0.25">
      <c r="A34" s="29" t="s">
        <v>50</v>
      </c>
      <c r="B34" s="30">
        <v>100</v>
      </c>
      <c r="C34" s="31">
        <v>99.8</v>
      </c>
      <c r="D34" s="5">
        <f t="shared" si="1"/>
        <v>0.998</v>
      </c>
    </row>
    <row r="35" spans="1:6" ht="81" x14ac:dyDescent="0.25">
      <c r="A35" s="29" t="s">
        <v>51</v>
      </c>
      <c r="B35" s="30">
        <v>21442.9</v>
      </c>
      <c r="C35" s="31">
        <v>21240.1</v>
      </c>
      <c r="D35" s="5">
        <f t="shared" si="1"/>
        <v>0.9905423240326634</v>
      </c>
    </row>
    <row r="36" spans="1:6" ht="40.5" x14ac:dyDescent="0.25">
      <c r="A36" s="29" t="s">
        <v>36</v>
      </c>
      <c r="B36" s="30">
        <v>14435.2</v>
      </c>
      <c r="C36" s="31">
        <v>14376.2</v>
      </c>
      <c r="D36" s="5">
        <f t="shared" si="1"/>
        <v>0.99591276878740853</v>
      </c>
    </row>
    <row r="37" spans="1:6" ht="40.5" x14ac:dyDescent="0.25">
      <c r="A37" s="29" t="s">
        <v>37</v>
      </c>
      <c r="B37" s="30">
        <v>21924.1</v>
      </c>
      <c r="C37" s="31">
        <v>4024.7</v>
      </c>
      <c r="D37" s="5">
        <f t="shared" si="1"/>
        <v>0.18357424021966695</v>
      </c>
    </row>
    <row r="38" spans="1:6" ht="40.5" x14ac:dyDescent="0.25">
      <c r="A38" s="29" t="s">
        <v>53</v>
      </c>
      <c r="B38" s="30">
        <v>614.6</v>
      </c>
      <c r="C38" s="31">
        <v>598.1</v>
      </c>
      <c r="D38" s="5">
        <f t="shared" si="1"/>
        <v>0.97315327041978528</v>
      </c>
    </row>
    <row r="39" spans="1:6" ht="40.5" x14ac:dyDescent="0.25">
      <c r="A39" s="29" t="s">
        <v>38</v>
      </c>
      <c r="B39" s="30">
        <v>1444.2</v>
      </c>
      <c r="C39" s="31">
        <v>1377.5</v>
      </c>
      <c r="D39" s="5">
        <f t="shared" si="1"/>
        <v>0.95381526104417669</v>
      </c>
    </row>
    <row r="40" spans="1:6" ht="40.5" x14ac:dyDescent="0.25">
      <c r="A40" s="29" t="s">
        <v>39</v>
      </c>
      <c r="B40" s="30">
        <v>42128</v>
      </c>
      <c r="C40" s="31">
        <v>40602.199999999997</v>
      </c>
      <c r="D40" s="5">
        <f t="shared" si="1"/>
        <v>0.96378180782377509</v>
      </c>
    </row>
    <row r="41" spans="1:6" ht="40.5" x14ac:dyDescent="0.25">
      <c r="A41" s="29" t="s">
        <v>40</v>
      </c>
      <c r="B41" s="30">
        <v>555</v>
      </c>
      <c r="C41" s="31">
        <v>555</v>
      </c>
      <c r="D41" s="5">
        <f t="shared" si="1"/>
        <v>1</v>
      </c>
    </row>
    <row r="42" spans="1:6" ht="40.5" x14ac:dyDescent="0.25">
      <c r="A42" s="29" t="s">
        <v>41</v>
      </c>
      <c r="B42" s="30">
        <v>535459.5</v>
      </c>
      <c r="C42" s="31">
        <v>502654.4</v>
      </c>
      <c r="D42" s="5">
        <f t="shared" si="1"/>
        <v>0.93873467554502255</v>
      </c>
    </row>
    <row r="43" spans="1:6" ht="40.5" x14ac:dyDescent="0.25">
      <c r="A43" s="29" t="s">
        <v>42</v>
      </c>
      <c r="B43" s="30">
        <v>524.5</v>
      </c>
      <c r="C43" s="31">
        <v>523.79999999999995</v>
      </c>
      <c r="D43" s="5">
        <f t="shared" si="1"/>
        <v>0.99866539561487122</v>
      </c>
    </row>
    <row r="44" spans="1:6" ht="40.5" x14ac:dyDescent="0.25">
      <c r="A44" s="29" t="s">
        <v>32</v>
      </c>
      <c r="B44" s="30">
        <v>198129.3</v>
      </c>
      <c r="C44" s="31">
        <v>197905.8</v>
      </c>
      <c r="D44" s="5">
        <f t="shared" si="1"/>
        <v>0.9988719487728468</v>
      </c>
    </row>
    <row r="45" spans="1:6" ht="40.5" x14ac:dyDescent="0.25">
      <c r="A45" s="29" t="s">
        <v>43</v>
      </c>
      <c r="B45" s="30">
        <v>1396.6</v>
      </c>
      <c r="C45" s="31">
        <v>1389.6</v>
      </c>
      <c r="D45" s="5">
        <f t="shared" si="1"/>
        <v>0.9949878275812688</v>
      </c>
    </row>
    <row r="46" spans="1:6" ht="21" customHeight="1" x14ac:dyDescent="0.25">
      <c r="A46" s="29" t="s">
        <v>0</v>
      </c>
      <c r="B46" s="30">
        <v>30791.1</v>
      </c>
      <c r="C46" s="31">
        <v>29502.7</v>
      </c>
      <c r="D46" s="5">
        <f t="shared" si="1"/>
        <v>0.95815674009697616</v>
      </c>
      <c r="F46" s="25"/>
    </row>
    <row r="47" spans="1:6" ht="24" customHeight="1" x14ac:dyDescent="0.3">
      <c r="A47" s="10" t="s">
        <v>6</v>
      </c>
      <c r="B47" s="11">
        <f>B5-B27</f>
        <v>-52530.445170000196</v>
      </c>
      <c r="C47" s="11">
        <f>C5-C27</f>
        <v>-2261.5081699998118</v>
      </c>
      <c r="D47" s="5"/>
      <c r="F47" s="25"/>
    </row>
    <row r="48" spans="1:6" ht="27.75" customHeight="1" x14ac:dyDescent="0.3">
      <c r="A48" s="12" t="s">
        <v>44</v>
      </c>
      <c r="B48" s="26">
        <v>32216.400000000001</v>
      </c>
      <c r="C48" s="26"/>
      <c r="D48" s="5"/>
      <c r="F48" s="42"/>
    </row>
    <row r="49" spans="1:6" ht="45" customHeight="1" x14ac:dyDescent="0.3">
      <c r="A49" s="12" t="s">
        <v>57</v>
      </c>
      <c r="B49" s="26"/>
      <c r="C49" s="26"/>
      <c r="D49" s="5"/>
      <c r="F49" s="42"/>
    </row>
    <row r="50" spans="1:6" ht="34.15" customHeight="1" x14ac:dyDescent="0.3">
      <c r="A50" s="12" t="s">
        <v>45</v>
      </c>
      <c r="B50" s="26">
        <v>12000</v>
      </c>
      <c r="C50" s="39">
        <v>12000</v>
      </c>
      <c r="D50" s="5"/>
    </row>
    <row r="51" spans="1:6" ht="30" customHeight="1" x14ac:dyDescent="0.3">
      <c r="A51" s="12" t="s">
        <v>26</v>
      </c>
      <c r="B51" s="26">
        <v>-12000</v>
      </c>
      <c r="C51" s="39">
        <v>-12000</v>
      </c>
      <c r="D51" s="5"/>
    </row>
    <row r="52" spans="1:6" ht="37.5" x14ac:dyDescent="0.3">
      <c r="A52" s="13" t="s">
        <v>27</v>
      </c>
      <c r="B52" s="27"/>
      <c r="C52" s="40"/>
      <c r="D52" s="5"/>
    </row>
    <row r="53" spans="1:6" ht="18.75" x14ac:dyDescent="0.3">
      <c r="A53" s="13" t="s">
        <v>30</v>
      </c>
      <c r="B53" s="27"/>
      <c r="C53" s="40"/>
      <c r="D53" s="5"/>
    </row>
    <row r="54" spans="1:6" ht="75" x14ac:dyDescent="0.3">
      <c r="A54" s="13" t="s">
        <v>28</v>
      </c>
      <c r="B54" s="27"/>
      <c r="C54" s="41"/>
      <c r="D54" s="5"/>
    </row>
    <row r="55" spans="1:6" ht="18.75" x14ac:dyDescent="0.3">
      <c r="A55" s="13" t="s">
        <v>29</v>
      </c>
      <c r="B55" s="28">
        <v>20314</v>
      </c>
      <c r="C55" s="41">
        <v>2261.5</v>
      </c>
      <c r="D55" s="5"/>
    </row>
    <row r="56" spans="1:6" ht="18.75" x14ac:dyDescent="0.3">
      <c r="A56" s="14"/>
      <c r="B56" s="15"/>
      <c r="C56" s="15"/>
      <c r="D56" s="15"/>
    </row>
    <row r="57" spans="1:6" ht="18.75" x14ac:dyDescent="0.3">
      <c r="A57" s="14"/>
      <c r="B57" s="15"/>
      <c r="C57" s="15"/>
      <c r="D57" s="15"/>
    </row>
    <row r="58" spans="1:6" ht="18.75" x14ac:dyDescent="0.3">
      <c r="A58" s="16" t="s">
        <v>58</v>
      </c>
      <c r="B58" s="17"/>
      <c r="C58" s="17"/>
      <c r="D58" s="4"/>
    </row>
    <row r="59" spans="1:6" ht="18.75" x14ac:dyDescent="0.3">
      <c r="A59" s="16" t="s">
        <v>24</v>
      </c>
      <c r="B59" s="18"/>
      <c r="C59" s="17" t="s">
        <v>59</v>
      </c>
      <c r="D59" s="4"/>
    </row>
    <row r="60" spans="1:6" ht="18.75" x14ac:dyDescent="0.3">
      <c r="A60" s="19"/>
      <c r="B60" s="4"/>
      <c r="C60" s="4"/>
      <c r="D60" s="4"/>
    </row>
    <row r="61" spans="1:6" ht="18.75" x14ac:dyDescent="0.3">
      <c r="A61" s="19"/>
      <c r="B61" s="4"/>
      <c r="C61" s="4"/>
      <c r="D61" s="4"/>
    </row>
    <row r="62" spans="1:6" ht="18.75" x14ac:dyDescent="0.3">
      <c r="A62" s="19"/>
      <c r="B62" s="4"/>
      <c r="C62" s="4"/>
      <c r="D62" s="4"/>
    </row>
    <row r="63" spans="1:6" ht="18.75" x14ac:dyDescent="0.3">
      <c r="A63" s="19"/>
      <c r="B63" s="4"/>
      <c r="C63" s="4"/>
      <c r="D63" s="4"/>
    </row>
    <row r="64" spans="1:6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  <row r="204" spans="1:4" ht="18.75" x14ac:dyDescent="0.3">
      <c r="A204" s="19"/>
      <c r="B204" s="4"/>
      <c r="C204" s="4"/>
      <c r="D204" s="4"/>
    </row>
    <row r="205" spans="1:4" ht="18.75" x14ac:dyDescent="0.3">
      <c r="A205" s="19"/>
      <c r="B205" s="4"/>
      <c r="C205" s="4"/>
      <c r="D205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2024-10-10T06:26:37Z</cp:lastPrinted>
  <dcterms:created xsi:type="dcterms:W3CDTF">2015-02-13T02:48:06Z</dcterms:created>
  <dcterms:modified xsi:type="dcterms:W3CDTF">2025-01-16T07:34:32Z</dcterms:modified>
</cp:coreProperties>
</file>