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3\Отчет для размещения на сайте ежемесячно\"/>
    </mc:Choice>
  </mc:AlternateContent>
  <xr:revisionPtr revIDLastSave="0" documentId="13_ncr:1_{2E8EDA8D-59BD-4425-8ED6-EE3266E60D6E}" xr6:coauthVersionLast="40" xr6:coauthVersionMax="40" xr10:uidLastSave="{00000000-0000-0000-0000-000000000000}"/>
  <bookViews>
    <workbookView xWindow="0" yWindow="375" windowWidth="15300" windowHeight="10290" xr2:uid="{00000000-000D-0000-FFFF-FFFF00000000}"/>
  </bookViews>
  <sheets>
    <sheet name="Исполнение бюджета_2" sheetId="2" r:id="rId1"/>
  </sheets>
  <calcPr calcId="191029" concurrentCalc="0" concurrentManualCount="1"/>
</workbook>
</file>

<file path=xl/calcChain.xml><?xml version="1.0" encoding="utf-8"?>
<calcChain xmlns="http://schemas.openxmlformats.org/spreadsheetml/2006/main">
  <c r="B19" i="2" l="1"/>
  <c r="B18" i="2"/>
  <c r="B6" i="2"/>
  <c r="B5" i="2"/>
  <c r="B26" i="2"/>
  <c r="B46" i="2"/>
  <c r="C19" i="2"/>
  <c r="C18" i="2"/>
  <c r="C6" i="2"/>
  <c r="C26" i="2"/>
  <c r="D37" i="2"/>
  <c r="D7" i="2"/>
  <c r="D8" i="2"/>
  <c r="D9" i="2"/>
  <c r="D10" i="2"/>
  <c r="D12" i="2"/>
  <c r="D13" i="2"/>
  <c r="D15" i="2"/>
  <c r="D16" i="2"/>
  <c r="D20" i="2"/>
  <c r="D21" i="2"/>
  <c r="D22" i="2"/>
  <c r="D23" i="2"/>
  <c r="D43" i="2"/>
  <c r="D44" i="2"/>
  <c r="D39" i="2"/>
  <c r="D36" i="2"/>
  <c r="D27" i="2"/>
  <c r="D28" i="2"/>
  <c r="D29" i="2"/>
  <c r="D30" i="2"/>
  <c r="D31" i="2"/>
  <c r="D32" i="2"/>
  <c r="D33" i="2"/>
  <c r="D34" i="2"/>
  <c r="D35" i="2"/>
  <c r="D38" i="2"/>
  <c r="D40" i="2"/>
  <c r="D41" i="2"/>
  <c r="D42" i="2"/>
  <c r="D45" i="2"/>
  <c r="C5" i="2"/>
  <c r="D19" i="2"/>
  <c r="D6" i="2"/>
  <c r="D18" i="2"/>
  <c r="D26" i="2"/>
  <c r="D5" i="2"/>
  <c r="C46" i="2"/>
</calcChain>
</file>

<file path=xl/sharedStrings.xml><?xml version="1.0" encoding="utf-8"?>
<sst xmlns="http://schemas.openxmlformats.org/spreadsheetml/2006/main" count="59" uniqueCount="59">
  <si>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</si>
  <si>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</si>
  <si>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</si>
  <si>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</si>
  <si>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</si>
  <si>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</si>
  <si>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</si>
  <si>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</si>
  <si>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</si>
  <si>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</si>
  <si>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</si>
  <si>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</si>
  <si>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</si>
  <si>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</si>
  <si>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</si>
  <si>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</si>
  <si>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</si>
  <si>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</si>
  <si>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</si>
  <si>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</si>
  <si>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</si>
  <si>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</si>
  <si>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</si>
  <si>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</si>
  <si>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</si>
  <si>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</si>
  <si>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</si>
  <si>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</si>
  <si>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</si>
  <si>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</si>
  <si>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</si>
  <si>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</si>
  <si>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</si>
  <si>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</si>
  <si>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</si>
  <si>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</si>
  <si>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</si>
  <si>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</si>
  <si>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</si>
  <si>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</si>
  <si>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</si>
  <si>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</si>
  <si>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</si>
  <si>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</si>
  <si>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</si>
  <si>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</si>
  <si>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</si>
  <si>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</si>
  <si>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</si>
  <si>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</si>
  <si>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</si>
  <si>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</si>
  <si>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</si>
  <si>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</si>
  <si>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</si>
  <si>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Муниципальная программа "Энергосбережение и повышение энергетической эффективности в Слюдянском муниципальном районе"</t>
  </si>
  <si>
    <t>на 01.01.2023 год</t>
  </si>
  <si>
    <t>Председатель Комитета финансов</t>
  </si>
  <si>
    <t>С.Б.Адамова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</si>
</sst>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  <numFmt numFmtId="171" formatCode="_-* #,##0.0\ _₽_-;\-* #,##0.0\ _₽_-;_-* &quot;-&quot;?\ _₽_-;_-@_-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5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171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203"/>
  <sheetViews>
    <sheetView showGridLines="0" tabSelected="1" zoomScale="70" zoomScaleNormal="70" workbookViewId="0">
      <selection activeCell="A57" sqref="A57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3" t="s">
        <v>35</v>
      </c>
      <c r="B1" s="43"/>
      <c r="C1" s="43"/>
      <c r="D1" s="43"/>
    </row>
    <row r="2" spans="1:6" ht="17.45" customHeight="1" x14ac:dyDescent="0.3">
      <c r="A2" s="44" t="s">
        <v>56</v>
      </c>
      <c r="B2" s="44"/>
      <c r="C2" s="44"/>
      <c r="D2" s="44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2052999.7549999999</v>
      </c>
      <c r="C5" s="34">
        <f>C6+C18</f>
        <v>2007449.89</v>
      </c>
      <c r="D5" s="5">
        <f>C5/B5</f>
        <v>0.97781301975849477</v>
      </c>
    </row>
    <row r="6" spans="1:6" ht="24" customHeight="1" x14ac:dyDescent="0.25">
      <c r="A6" s="6" t="s">
        <v>13</v>
      </c>
      <c r="B6" s="35">
        <f>SUM(B7:B17)</f>
        <v>304544.82000000007</v>
      </c>
      <c r="C6" s="35">
        <f>SUM(C7:C17)</f>
        <v>313196.71999999997</v>
      </c>
      <c r="D6" s="5">
        <f t="shared" ref="D6:D23" si="0">C6/B6</f>
        <v>1.0284092830736702</v>
      </c>
      <c r="F6" s="25"/>
    </row>
    <row r="7" spans="1:6" ht="23.25" customHeight="1" x14ac:dyDescent="0.25">
      <c r="A7" s="7" t="s">
        <v>16</v>
      </c>
      <c r="B7" s="36">
        <v>215404.14</v>
      </c>
      <c r="C7" s="36">
        <v>222479.66</v>
      </c>
      <c r="D7" s="5">
        <f t="shared" si="0"/>
        <v>1.0328476509318716</v>
      </c>
    </row>
    <row r="8" spans="1:6" ht="23.25" customHeight="1" x14ac:dyDescent="0.25">
      <c r="A8" s="7" t="s">
        <v>33</v>
      </c>
      <c r="B8" s="36">
        <v>269.8</v>
      </c>
      <c r="C8" s="36">
        <v>269.39999999999998</v>
      </c>
      <c r="D8" s="5">
        <f t="shared" si="0"/>
        <v>0.99851742031134161</v>
      </c>
    </row>
    <row r="9" spans="1:6" ht="23.25" customHeight="1" x14ac:dyDescent="0.25">
      <c r="A9" s="7" t="s">
        <v>17</v>
      </c>
      <c r="B9" s="36">
        <v>46605.802000000003</v>
      </c>
      <c r="C9" s="36">
        <v>47892.92</v>
      </c>
      <c r="D9" s="5">
        <f t="shared" si="0"/>
        <v>1.0276171194307524</v>
      </c>
    </row>
    <row r="10" spans="1:6" ht="21" customHeight="1" x14ac:dyDescent="0.25">
      <c r="A10" s="7" t="s">
        <v>18</v>
      </c>
      <c r="B10" s="36">
        <v>5892.1120000000001</v>
      </c>
      <c r="C10" s="36">
        <v>6005.58</v>
      </c>
      <c r="D10" s="5">
        <f t="shared" si="0"/>
        <v>1.01925761085329</v>
      </c>
    </row>
    <row r="11" spans="1:6" ht="27" customHeight="1" x14ac:dyDescent="0.25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20</v>
      </c>
      <c r="B12" s="36">
        <v>9341.9789999999994</v>
      </c>
      <c r="C12" s="36">
        <v>9405.24</v>
      </c>
      <c r="D12" s="5">
        <f t="shared" si="0"/>
        <v>1.0067716915227491</v>
      </c>
    </row>
    <row r="13" spans="1:6" ht="26.25" customHeight="1" x14ac:dyDescent="0.25">
      <c r="A13" s="7" t="s">
        <v>21</v>
      </c>
      <c r="B13" s="36">
        <v>3983.1370000000002</v>
      </c>
      <c r="C13" s="36">
        <v>4034.91</v>
      </c>
      <c r="D13" s="5">
        <f t="shared" si="0"/>
        <v>1.0129980465145938</v>
      </c>
    </row>
    <row r="14" spans="1:6" ht="26.25" customHeight="1" x14ac:dyDescent="0.25">
      <c r="A14" s="7" t="s">
        <v>27</v>
      </c>
      <c r="B14" s="36">
        <v>19084.62</v>
      </c>
      <c r="C14" s="36">
        <v>19084.62</v>
      </c>
      <c r="D14" s="5">
        <v>0</v>
      </c>
    </row>
    <row r="15" spans="1:6" ht="26.25" customHeight="1" x14ac:dyDescent="0.25">
      <c r="A15" s="7" t="s">
        <v>22</v>
      </c>
      <c r="B15" s="36">
        <v>142.77000000000001</v>
      </c>
      <c r="C15" s="36">
        <v>144.55000000000001</v>
      </c>
      <c r="D15" s="5">
        <f t="shared" si="0"/>
        <v>1.0124676052391959</v>
      </c>
    </row>
    <row r="16" spans="1:6" ht="26.25" customHeight="1" x14ac:dyDescent="0.25">
      <c r="A16" s="7" t="s">
        <v>23</v>
      </c>
      <c r="B16" s="36">
        <v>3384.56</v>
      </c>
      <c r="C16" s="36">
        <v>3443.94</v>
      </c>
      <c r="D16" s="5">
        <f t="shared" si="0"/>
        <v>1.0175443779989128</v>
      </c>
    </row>
    <row r="17" spans="1:8" ht="26.25" customHeight="1" x14ac:dyDescent="0.25">
      <c r="A17" s="7" t="s">
        <v>24</v>
      </c>
      <c r="B17" s="36">
        <v>435.9</v>
      </c>
      <c r="C17" s="36">
        <v>435.9</v>
      </c>
      <c r="D17" s="5">
        <v>0</v>
      </c>
    </row>
    <row r="18" spans="1:8" ht="26.25" customHeight="1" x14ac:dyDescent="0.25">
      <c r="A18" s="8" t="s">
        <v>14</v>
      </c>
      <c r="B18" s="37">
        <f>B19+B25+B24</f>
        <v>1748454.9349999998</v>
      </c>
      <c r="C18" s="37">
        <f>C19+C25+C24</f>
        <v>1694253.17</v>
      </c>
      <c r="D18" s="5">
        <f t="shared" si="0"/>
        <v>0.96900019330495357</v>
      </c>
    </row>
    <row r="19" spans="1:8" ht="36.75" customHeight="1" x14ac:dyDescent="0.25">
      <c r="A19" s="8" t="s">
        <v>25</v>
      </c>
      <c r="B19" s="37">
        <f>SUM(B20:B23)</f>
        <v>1748576.4749999999</v>
      </c>
      <c r="C19" s="37">
        <f>SUM(C20:C23)</f>
        <v>1694374.67</v>
      </c>
      <c r="D19" s="5">
        <f t="shared" si="0"/>
        <v>0.9690023251628157</v>
      </c>
      <c r="H19" s="25"/>
    </row>
    <row r="20" spans="1:8" ht="36.75" customHeight="1" x14ac:dyDescent="0.25">
      <c r="A20" s="9" t="s">
        <v>7</v>
      </c>
      <c r="B20" s="36">
        <v>201433.1</v>
      </c>
      <c r="C20" s="36">
        <v>201433.1</v>
      </c>
      <c r="D20" s="5">
        <f t="shared" si="0"/>
        <v>1</v>
      </c>
    </row>
    <row r="21" spans="1:8" ht="49.5" customHeight="1" x14ac:dyDescent="0.25">
      <c r="A21" s="9" t="s">
        <v>8</v>
      </c>
      <c r="B21" s="36">
        <v>484147.60499999998</v>
      </c>
      <c r="C21" s="36">
        <v>431424.72</v>
      </c>
      <c r="D21" s="5">
        <f t="shared" si="0"/>
        <v>0.89110163004937304</v>
      </c>
    </row>
    <row r="22" spans="1:8" ht="33.75" customHeight="1" x14ac:dyDescent="0.25">
      <c r="A22" s="9" t="s">
        <v>9</v>
      </c>
      <c r="B22" s="36">
        <v>996089.3</v>
      </c>
      <c r="C22" s="36">
        <v>994875.7</v>
      </c>
      <c r="D22" s="5">
        <f t="shared" si="0"/>
        <v>0.99878163534132924</v>
      </c>
    </row>
    <row r="23" spans="1:8" ht="26.25" customHeight="1" x14ac:dyDescent="0.25">
      <c r="A23" s="9" t="s">
        <v>10</v>
      </c>
      <c r="B23" s="38">
        <v>66906.47</v>
      </c>
      <c r="C23" s="38">
        <v>66641.149999999994</v>
      </c>
      <c r="D23" s="5">
        <f t="shared" si="0"/>
        <v>0.99603446423043984</v>
      </c>
    </row>
    <row r="24" spans="1:8" ht="26.25" customHeight="1" x14ac:dyDescent="0.25">
      <c r="A24" s="8" t="s">
        <v>54</v>
      </c>
      <c r="B24" s="35">
        <v>0</v>
      </c>
      <c r="C24" s="35">
        <v>0</v>
      </c>
      <c r="D24" s="5">
        <v>0</v>
      </c>
    </row>
    <row r="25" spans="1:8" ht="37.5" x14ac:dyDescent="0.25">
      <c r="A25" s="8" t="s">
        <v>11</v>
      </c>
      <c r="B25" s="37">
        <v>-121.54</v>
      </c>
      <c r="C25" s="35">
        <v>-121.5</v>
      </c>
      <c r="D25" s="5">
        <v>0</v>
      </c>
    </row>
    <row r="26" spans="1:8" ht="22.5" customHeight="1" x14ac:dyDescent="0.3">
      <c r="A26" s="10" t="s">
        <v>15</v>
      </c>
      <c r="B26" s="32">
        <f>B27+B28+B29+B30+B31+B32+B33+B34+B35+B36+B38+B39+B40+B41+B42+B43+B44+B45+B37</f>
        <v>2089535.9000000001</v>
      </c>
      <c r="C26" s="32">
        <f>C27+C28+C29+C30+C31+C32+C33+C34+C35+C36+C38+C39+C40+C41+C42+C43+C44+C45+C37</f>
        <v>2013953.4000000001</v>
      </c>
      <c r="D26" s="5">
        <f t="shared" ref="D26:D45" si="1">C26/B26</f>
        <v>0.96382809216151777</v>
      </c>
      <c r="F26" s="25"/>
    </row>
    <row r="27" spans="1:8" ht="20.25" x14ac:dyDescent="0.25">
      <c r="A27" s="29" t="s">
        <v>36</v>
      </c>
      <c r="B27" s="30">
        <v>1229444.1000000001</v>
      </c>
      <c r="C27" s="31">
        <v>1219653.2</v>
      </c>
      <c r="D27" s="5">
        <f t="shared" si="1"/>
        <v>0.99203631950407489</v>
      </c>
    </row>
    <row r="28" spans="1:8" ht="20.25" x14ac:dyDescent="0.25">
      <c r="A28" s="29" t="s">
        <v>48</v>
      </c>
      <c r="B28" s="30">
        <v>38605.699999999997</v>
      </c>
      <c r="C28" s="31">
        <v>38443.199999999997</v>
      </c>
      <c r="D28" s="5">
        <f t="shared" si="1"/>
        <v>0.9957907770096126</v>
      </c>
    </row>
    <row r="29" spans="1:8" ht="40.5" x14ac:dyDescent="0.25">
      <c r="A29" s="29" t="s">
        <v>50</v>
      </c>
      <c r="B29" s="30">
        <v>8804.2000000000007</v>
      </c>
      <c r="C29" s="31">
        <v>8459</v>
      </c>
      <c r="D29" s="5">
        <f t="shared" si="1"/>
        <v>0.96079144044887654</v>
      </c>
    </row>
    <row r="30" spans="1:8" ht="40.5" x14ac:dyDescent="0.25">
      <c r="A30" s="29" t="s">
        <v>37</v>
      </c>
      <c r="B30" s="30">
        <v>85626.4</v>
      </c>
      <c r="C30" s="31">
        <v>84878.3</v>
      </c>
      <c r="D30" s="5">
        <f t="shared" si="1"/>
        <v>0.99126320854315964</v>
      </c>
    </row>
    <row r="31" spans="1:8" ht="40.5" x14ac:dyDescent="0.25">
      <c r="A31" s="29" t="s">
        <v>51</v>
      </c>
      <c r="B31" s="30">
        <v>1699</v>
      </c>
      <c r="C31" s="31">
        <v>1698.3</v>
      </c>
      <c r="D31" s="5">
        <f t="shared" si="1"/>
        <v>0.99958799293702172</v>
      </c>
    </row>
    <row r="32" spans="1:8" ht="20.25" x14ac:dyDescent="0.25">
      <c r="A32" s="29" t="s">
        <v>49</v>
      </c>
      <c r="B32" s="30">
        <v>911.8</v>
      </c>
      <c r="C32" s="31">
        <v>911.8</v>
      </c>
      <c r="D32" s="5">
        <f t="shared" si="1"/>
        <v>1</v>
      </c>
    </row>
    <row r="33" spans="1:6" ht="40.5" x14ac:dyDescent="0.25">
      <c r="A33" s="29" t="s">
        <v>52</v>
      </c>
      <c r="B33" s="30">
        <v>250</v>
      </c>
      <c r="C33" s="31">
        <v>250</v>
      </c>
      <c r="D33" s="5">
        <f t="shared" si="1"/>
        <v>1</v>
      </c>
    </row>
    <row r="34" spans="1:6" ht="81" x14ac:dyDescent="0.25">
      <c r="A34" s="29" t="s">
        <v>53</v>
      </c>
      <c r="B34" s="30">
        <v>14351.4</v>
      </c>
      <c r="C34" s="31">
        <v>14338.4</v>
      </c>
      <c r="D34" s="5">
        <f t="shared" si="1"/>
        <v>0.99909416502919579</v>
      </c>
    </row>
    <row r="35" spans="1:6" ht="40.5" x14ac:dyDescent="0.25">
      <c r="A35" s="29" t="s">
        <v>38</v>
      </c>
      <c r="B35" s="30">
        <v>58562.6</v>
      </c>
      <c r="C35" s="31">
        <v>58479.6</v>
      </c>
      <c r="D35" s="5">
        <f t="shared" si="1"/>
        <v>0.9985827131992091</v>
      </c>
    </row>
    <row r="36" spans="1:6" ht="40.5" x14ac:dyDescent="0.25">
      <c r="A36" s="29" t="s">
        <v>39</v>
      </c>
      <c r="B36" s="30">
        <v>31576</v>
      </c>
      <c r="C36" s="31">
        <v>23566.6</v>
      </c>
      <c r="D36" s="5">
        <f t="shared" si="1"/>
        <v>0.74634532556371924</v>
      </c>
    </row>
    <row r="37" spans="1:6" ht="40.5" x14ac:dyDescent="0.25">
      <c r="A37" s="29" t="s">
        <v>55</v>
      </c>
      <c r="B37" s="30">
        <v>253</v>
      </c>
      <c r="C37" s="31">
        <v>243</v>
      </c>
      <c r="D37" s="5">
        <f t="shared" si="1"/>
        <v>0.96047430830039526</v>
      </c>
    </row>
    <row r="38" spans="1:6" ht="40.5" x14ac:dyDescent="0.25">
      <c r="A38" s="29" t="s">
        <v>40</v>
      </c>
      <c r="B38" s="30">
        <v>326.5</v>
      </c>
      <c r="C38" s="31">
        <v>205.3</v>
      </c>
      <c r="D38" s="5">
        <f t="shared" si="1"/>
        <v>0.62879019908116385</v>
      </c>
    </row>
    <row r="39" spans="1:6" ht="40.5" x14ac:dyDescent="0.25">
      <c r="A39" s="29" t="s">
        <v>41</v>
      </c>
      <c r="B39" s="30">
        <v>139383.6</v>
      </c>
      <c r="C39" s="31">
        <v>94090.7</v>
      </c>
      <c r="D39" s="5">
        <f t="shared" si="1"/>
        <v>0.67504857099400495</v>
      </c>
    </row>
    <row r="40" spans="1:6" ht="40.5" x14ac:dyDescent="0.25">
      <c r="A40" s="29" t="s">
        <v>42</v>
      </c>
      <c r="B40" s="30">
        <v>8835</v>
      </c>
      <c r="C40" s="31">
        <v>8835</v>
      </c>
      <c r="D40" s="5">
        <f t="shared" si="1"/>
        <v>1</v>
      </c>
    </row>
    <row r="41" spans="1:6" ht="40.5" x14ac:dyDescent="0.25">
      <c r="A41" s="29" t="s">
        <v>43</v>
      </c>
      <c r="B41" s="30">
        <v>392286.8</v>
      </c>
      <c r="C41" s="31">
        <v>384167.5</v>
      </c>
      <c r="D41" s="5">
        <f t="shared" si="1"/>
        <v>0.97930264286231405</v>
      </c>
    </row>
    <row r="42" spans="1:6" ht="40.5" x14ac:dyDescent="0.25">
      <c r="A42" s="29" t="s">
        <v>44</v>
      </c>
      <c r="B42" s="30">
        <v>374.5</v>
      </c>
      <c r="C42" s="31">
        <v>374.5</v>
      </c>
      <c r="D42" s="5">
        <f t="shared" si="1"/>
        <v>1</v>
      </c>
    </row>
    <row r="43" spans="1:6" ht="40.5" x14ac:dyDescent="0.25">
      <c r="A43" s="29" t="s">
        <v>34</v>
      </c>
      <c r="B43" s="30">
        <v>54988.2</v>
      </c>
      <c r="C43" s="31">
        <v>52434.7</v>
      </c>
      <c r="D43" s="5">
        <f t="shared" si="1"/>
        <v>0.95356276437490228</v>
      </c>
    </row>
    <row r="44" spans="1:6" ht="40.5" x14ac:dyDescent="0.25">
      <c r="A44" s="29" t="s">
        <v>45</v>
      </c>
      <c r="B44" s="30">
        <v>553.29999999999995</v>
      </c>
      <c r="C44" s="31">
        <v>550</v>
      </c>
      <c r="D44" s="5">
        <f t="shared" si="1"/>
        <v>0.99403578528827041</v>
      </c>
    </row>
    <row r="45" spans="1:6" ht="21" customHeight="1" x14ac:dyDescent="0.25">
      <c r="A45" s="29" t="s">
        <v>0</v>
      </c>
      <c r="B45" s="30">
        <v>22703.8</v>
      </c>
      <c r="C45" s="31">
        <v>22374.3</v>
      </c>
      <c r="D45" s="5">
        <f t="shared" si="1"/>
        <v>0.98548701098494529</v>
      </c>
      <c r="F45" s="25"/>
    </row>
    <row r="46" spans="1:6" ht="24" customHeight="1" x14ac:dyDescent="0.3">
      <c r="A46" s="10" t="s">
        <v>6</v>
      </c>
      <c r="B46" s="11">
        <f>B5-B26</f>
        <v>-36536.145000000251</v>
      </c>
      <c r="C46" s="11">
        <f>C5-C26</f>
        <v>-6503.5100000002421</v>
      </c>
      <c r="D46" s="5"/>
      <c r="F46" s="25"/>
    </row>
    <row r="47" spans="1:6" ht="27.75" customHeight="1" x14ac:dyDescent="0.3">
      <c r="A47" s="12" t="s">
        <v>46</v>
      </c>
      <c r="B47" s="26">
        <v>25891.1</v>
      </c>
      <c r="C47" s="26"/>
      <c r="D47" s="5"/>
      <c r="F47" s="42"/>
    </row>
    <row r="48" spans="1:6" ht="34.15" customHeight="1" x14ac:dyDescent="0.3">
      <c r="A48" s="12" t="s">
        <v>47</v>
      </c>
      <c r="B48" s="26">
        <v>10000</v>
      </c>
      <c r="C48" s="39">
        <v>10000</v>
      </c>
      <c r="D48" s="5"/>
    </row>
    <row r="49" spans="1:4" ht="30" customHeight="1" x14ac:dyDescent="0.3">
      <c r="A49" s="12" t="s">
        <v>28</v>
      </c>
      <c r="B49" s="26">
        <v>-10000</v>
      </c>
      <c r="C49" s="39">
        <v>-10000</v>
      </c>
      <c r="D49" s="5"/>
    </row>
    <row r="50" spans="1:4" ht="37.5" x14ac:dyDescent="0.3">
      <c r="A50" s="13" t="s">
        <v>29</v>
      </c>
      <c r="B50" s="27"/>
      <c r="C50" s="40"/>
      <c r="D50" s="5"/>
    </row>
    <row r="51" spans="1:4" ht="18.75" x14ac:dyDescent="0.3">
      <c r="A51" s="13" t="s">
        <v>32</v>
      </c>
      <c r="B51" s="27">
        <v>2375</v>
      </c>
      <c r="C51" s="40">
        <v>2375</v>
      </c>
      <c r="D51" s="5"/>
    </row>
    <row r="52" spans="1:4" ht="75" x14ac:dyDescent="0.3">
      <c r="A52" s="13" t="s">
        <v>30</v>
      </c>
      <c r="B52" s="27"/>
      <c r="C52" s="41"/>
      <c r="D52" s="5"/>
    </row>
    <row r="53" spans="1:4" ht="18.75" x14ac:dyDescent="0.3">
      <c r="A53" s="13" t="s">
        <v>31</v>
      </c>
      <c r="B53" s="28">
        <v>8270</v>
      </c>
      <c r="C53" s="41">
        <v>4128.5</v>
      </c>
      <c r="D53" s="5"/>
    </row>
    <row r="54" spans="1:4" ht="18.75" x14ac:dyDescent="0.3">
      <c r="A54" s="14"/>
      <c r="B54" s="15"/>
      <c r="C54" s="15"/>
      <c r="D54" s="15"/>
    </row>
    <row r="55" spans="1:4" ht="18.75" x14ac:dyDescent="0.3">
      <c r="A55" s="14"/>
      <c r="B55" s="15"/>
      <c r="C55" s="15"/>
      <c r="D55" s="15"/>
    </row>
    <row r="56" spans="1:4" ht="18.75" x14ac:dyDescent="0.3">
      <c r="A56" s="16" t="s">
        <v>57</v>
      </c>
      <c r="B56" s="17"/>
      <c r="C56" s="17"/>
      <c r="D56" s="4"/>
    </row>
    <row r="57" spans="1:4" ht="18.75" x14ac:dyDescent="0.3">
      <c r="A57" s="16" t="s">
        <v>26</v>
      </c>
      <c r="B57" s="18"/>
      <c r="C57" s="17" t="s">
        <v>58</v>
      </c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  <row r="203" spans="1:4" ht="18.75" x14ac:dyDescent="0.3">
      <c r="A203" s="19"/>
      <c r="B203" s="4"/>
      <c r="C203" s="4"/>
      <c r="D203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2023-01-19T00:34:19Z</cp:lastPrinted>
  <dcterms:created xsi:type="dcterms:W3CDTF">2015-02-13T02:48:06Z</dcterms:created>
  <dcterms:modified xsi:type="dcterms:W3CDTF">2023-01-19T00:34:30Z</dcterms:modified>
</cp:coreProperties>
</file>