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I9" i="1" l="1"/>
  <c r="AJ10" i="1"/>
  <c r="AI10" i="1"/>
  <c r="AI8" i="1"/>
  <c r="AG9" i="1"/>
  <c r="AG8" i="1"/>
  <c r="AG8" i="2"/>
  <c r="AC8" i="2"/>
  <c r="AB8" i="2" l="1"/>
  <c r="AA8" i="2"/>
  <c r="AB9" i="1"/>
  <c r="AB8" i="1"/>
  <c r="AJ9" i="1" s="1"/>
  <c r="AD8" i="1" l="1"/>
  <c r="AC8" i="1"/>
  <c r="AF9" i="1" l="1"/>
  <c r="AF8" i="1"/>
  <c r="AE9" i="1"/>
  <c r="AE8" i="1"/>
  <c r="AD9" i="1"/>
  <c r="AC9" i="1"/>
  <c r="AA8" i="1"/>
  <c r="AF8" i="2" l="1"/>
  <c r="AE8" i="2"/>
  <c r="AD8" i="2"/>
  <c r="AA9" i="1" l="1"/>
  <c r="AJ8" i="1" l="1"/>
</calcChain>
</file>

<file path=xl/sharedStrings.xml><?xml version="1.0" encoding="utf-8"?>
<sst xmlns="http://schemas.openxmlformats.org/spreadsheetml/2006/main" count="75" uniqueCount="44">
  <si>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</si>
  <si>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</si>
  <si>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</si>
  <si>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</si>
  <si>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</si>
  <si>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</si>
  <si>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</si>
  <si>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</si>
  <si>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</si>
  <si>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</si>
  <si>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</si>
  <si>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</si>
  <si>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</si>
  <si>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</si>
  <si>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</si>
  <si>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</si>
  <si>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</si>
  <si>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</si>
  <si>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</si>
  <si>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</si>
  <si>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</si>
  <si>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</si>
  <si>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</si>
  <si>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</si>
  <si>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</si>
  <si>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</si>
  <si>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</si>
  <si>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 xml:space="preserve">Целевые показатели муниципальной программы «Развитие системы отдыха и оздоровления детей в МО Слюдянский район» на 2019-2024 годы  </t>
  </si>
  <si>
    <t>Удельный вес детей, вовлеченных в организованные формы отдыха в летний период, к общему числу детей</t>
  </si>
  <si>
    <t>Охват детей отдыхом (оздоровлением) в ДОУ «Солнечный»</t>
  </si>
  <si>
    <t>%</t>
  </si>
  <si>
    <t>чел.</t>
  </si>
  <si>
    <t>Сдп</t>
  </si>
  <si>
    <t>Сдц</t>
  </si>
  <si>
    <t>Сдц общий</t>
  </si>
  <si>
    <t xml:space="preserve">Эмп </t>
  </si>
  <si>
    <t>эффективности реализации МП</t>
  </si>
  <si>
    <t>высокоэффективная</t>
  </si>
  <si>
    <t>Развитие системы отдыха и оздоровления детей в МО Слюдянский район</t>
  </si>
  <si>
    <t>Уровень финансирования</t>
  </si>
  <si>
    <t>Уф общий</t>
  </si>
  <si>
    <t>общий</t>
  </si>
  <si>
    <t>неэффективная</t>
  </si>
  <si>
    <t>удвлетворительная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</si>
</sst>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8" borderId="1" xfId="0" applyFont="1" applyFill="1" applyBorder="1" applyAlignment="1">
      <alignment horizontal="center" vertical="center" wrapText="1"/>
    </xf>
    <xf numFmtId="0" fontId="0" fillId="8" borderId="0" xfId="0" applyFill="1"/>
    <xf numFmtId="0" fontId="0" fillId="5" borderId="1" xfId="0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justify" vertical="center"/>
    </xf>
    <xf numFmtId="0" fontId="1" fillId="0" borderId="8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0" fontId="0" fillId="3" borderId="0" xfId="0" applyFill="1"/>
    <xf numFmtId="0" fontId="4" fillId="9" borderId="0" xfId="0" applyFont="1" applyFill="1"/>
    <xf numFmtId="0" fontId="0" fillId="10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5" fillId="11" borderId="0" xfId="0" applyFont="1" applyFill="1"/>
    <xf numFmtId="0" fontId="0" fillId="11" borderId="0" xfId="0" applyFill="1"/>
    <xf numFmtId="2" fontId="0" fillId="10" borderId="0" xfId="0" applyNumberFormat="1" applyFill="1"/>
    <xf numFmtId="0" fontId="0" fillId="4" borderId="0" xfId="0" applyFill="1"/>
    <xf numFmtId="0" fontId="0" fillId="4" borderId="0" xfId="0" applyFill="1" applyAlignment="1">
      <alignment vertical="center"/>
    </xf>
    <xf numFmtId="0" fontId="4" fillId="8" borderId="0" xfId="0" applyFont="1" applyFill="1"/>
    <xf numFmtId="2" fontId="0" fillId="4" borderId="0" xfId="0" applyNumberFormat="1" applyFill="1"/>
    <xf numFmtId="0" fontId="4" fillId="10" borderId="0" xfId="0" applyFont="1" applyFill="1"/>
    <xf numFmtId="0" fontId="4" fillId="4" borderId="0" xfId="0" applyFont="1" applyFill="1"/>
    <xf numFmtId="0" fontId="4" fillId="0" borderId="0" xfId="0" applyFont="1"/>
    <xf numFmtId="0" fontId="3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0" fillId="8" borderId="1" xfId="0" applyFill="1" applyBorder="1"/>
    <xf numFmtId="4" fontId="1" fillId="8" borderId="1" xfId="0" applyNumberFormat="1" applyFont="1" applyFill="1" applyBorder="1" applyAlignment="1">
      <alignment vertical="center" wrapText="1"/>
    </xf>
    <xf numFmtId="4" fontId="0" fillId="8" borderId="1" xfId="0" applyNumberFormat="1" applyFill="1" applyBorder="1"/>
    <xf numFmtId="0" fontId="0" fillId="8" borderId="1" xfId="0" applyFill="1" applyBorder="1" applyAlignment="1">
      <alignment horizontal="center"/>
    </xf>
    <xf numFmtId="4" fontId="0" fillId="5" borderId="1" xfId="0" applyNumberFormat="1" applyFill="1" applyBorder="1" applyAlignment="1">
      <alignment vertical="center"/>
    </xf>
    <xf numFmtId="4" fontId="0" fillId="8" borderId="1" xfId="0" applyNumberForma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4" fillId="5" borderId="0" xfId="0" applyFont="1" applyFill="1"/>
    <xf numFmtId="2" fontId="0" fillId="5" borderId="0" xfId="0" applyNumberFormat="1" applyFill="1"/>
    <xf numFmtId="49" fontId="0" fillId="0" borderId="0" xfId="0" applyNumberFormat="1" applyFill="1"/>
    <xf numFmtId="2" fontId="0" fillId="0" borderId="0" xfId="0" applyNumberFormat="1" applyFill="1"/>
    <xf numFmtId="0" fontId="0" fillId="12" borderId="0" xfId="0" applyFill="1"/>
    <xf numFmtId="0" fontId="0" fillId="9" borderId="0" xfId="0" applyFill="1" applyAlignment="1">
      <alignment vertical="center"/>
    </xf>
    <xf numFmtId="2" fontId="0" fillId="9" borderId="0" xfId="0" applyNumberFormat="1" applyFill="1" applyAlignment="1">
      <alignment vertical="center"/>
    </xf>
    <xf numFmtId="0" fontId="4" fillId="9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0"/>
  <sheetViews>
    <sheetView tabSelected="1" topLeftCell="B1" workbookViewId="0">
      <selection activeCell="AE22" sqref="AE22"/>
    </sheetView>
  </sheetViews>
  <sheetFormatPr defaultRowHeight="15" x14ac:dyDescent="0.25"/>
  <cols>
    <col min="2" max="2" width="25.5703125" customWidth="1"/>
    <col min="4" max="13" width="0" hidden="1" customWidth="1"/>
    <col min="20" max="25" width="9.140625" style="11"/>
    <col min="34" max="34" width="9.140625" style="11"/>
  </cols>
  <sheetData>
    <row r="1" spans="1:37" ht="15" customHeight="1" x14ac:dyDescent="0.25">
      <c r="A1" s="60" t="s">
        <v>0</v>
      </c>
      <c r="B1" s="60" t="s">
        <v>1</v>
      </c>
      <c r="C1" s="60" t="s">
        <v>2</v>
      </c>
      <c r="D1" s="60" t="s">
        <v>14</v>
      </c>
      <c r="E1" s="60"/>
      <c r="F1" s="60"/>
      <c r="G1" s="60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</row>
    <row r="2" spans="1:37" ht="15" customHeight="1" x14ac:dyDescent="0.25">
      <c r="A2" s="60"/>
      <c r="B2" s="60"/>
      <c r="C2" s="60"/>
      <c r="D2" s="60"/>
      <c r="E2" s="60"/>
      <c r="F2" s="60"/>
      <c r="G2" s="60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37" x14ac:dyDescent="0.25">
      <c r="A3" s="60"/>
      <c r="B3" s="60"/>
      <c r="C3" s="60"/>
      <c r="D3" s="60"/>
      <c r="E3" s="60"/>
      <c r="F3" s="60"/>
      <c r="G3" s="60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</row>
    <row r="4" spans="1:37" x14ac:dyDescent="0.25">
      <c r="A4" s="60"/>
      <c r="B4" s="60"/>
      <c r="C4" s="60"/>
      <c r="D4" s="60"/>
      <c r="E4" s="60"/>
      <c r="F4" s="60"/>
      <c r="G4" s="60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</row>
    <row r="5" spans="1:37" ht="30" x14ac:dyDescent="0.25">
      <c r="A5" s="60"/>
      <c r="B5" s="60"/>
      <c r="C5" s="60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18" t="s">
        <v>32</v>
      </c>
      <c r="AB5" s="30" t="s">
        <v>32</v>
      </c>
      <c r="AC5" s="21" t="s">
        <v>32</v>
      </c>
      <c r="AD5" s="11" t="s">
        <v>32</v>
      </c>
      <c r="AE5" s="11" t="s">
        <v>32</v>
      </c>
      <c r="AF5" s="11" t="s">
        <v>32</v>
      </c>
      <c r="AG5" s="19" t="s">
        <v>33</v>
      </c>
      <c r="AH5" s="32"/>
      <c r="AI5" s="69" t="s">
        <v>34</v>
      </c>
      <c r="AJ5" s="69" t="s">
        <v>35</v>
      </c>
      <c r="AK5" s="69" t="s">
        <v>36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43">
        <v>10</v>
      </c>
      <c r="U6" s="43">
        <v>11</v>
      </c>
      <c r="V6" s="43">
        <v>12</v>
      </c>
      <c r="W6" s="43">
        <v>13</v>
      </c>
      <c r="X6" s="43">
        <v>14</v>
      </c>
      <c r="Y6" s="43">
        <v>15</v>
      </c>
      <c r="AA6" s="18">
        <v>19</v>
      </c>
      <c r="AB6" s="30">
        <v>20</v>
      </c>
      <c r="AC6" s="21">
        <v>21</v>
      </c>
      <c r="AD6">
        <v>22</v>
      </c>
      <c r="AE6">
        <v>23</v>
      </c>
      <c r="AF6">
        <v>24</v>
      </c>
    </row>
    <row r="7" spans="1:37" ht="15" customHeight="1" x14ac:dyDescent="0.25">
      <c r="A7" s="58" t="s">
        <v>27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AA7" s="18"/>
      <c r="AB7" s="30"/>
      <c r="AC7" s="21"/>
    </row>
    <row r="8" spans="1:37" ht="80.25" customHeight="1" thickBot="1" x14ac:dyDescent="0.3">
      <c r="A8" s="13">
        <v>1</v>
      </c>
      <c r="B8" s="14" t="s">
        <v>28</v>
      </c>
      <c r="C8" s="2" t="s">
        <v>30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65</v>
      </c>
      <c r="O8" s="4">
        <v>77</v>
      </c>
      <c r="P8" s="6">
        <v>70</v>
      </c>
      <c r="Q8" s="6">
        <v>0</v>
      </c>
      <c r="R8" s="46">
        <v>73</v>
      </c>
      <c r="S8" s="46">
        <v>73</v>
      </c>
      <c r="T8" s="47">
        <v>75</v>
      </c>
      <c r="U8" s="47"/>
      <c r="V8" s="47">
        <v>75</v>
      </c>
      <c r="W8" s="47"/>
      <c r="X8" s="47">
        <v>75</v>
      </c>
      <c r="Y8" s="47"/>
      <c r="AA8" s="22">
        <f>O8/N8</f>
        <v>1.1846153846153846</v>
      </c>
      <c r="AB8" s="31">
        <f>Q8/P8</f>
        <v>0</v>
      </c>
      <c r="AC8" s="25">
        <f>S8/R8</f>
        <v>1</v>
      </c>
      <c r="AD8" s="26">
        <f>U8/T8</f>
        <v>0</v>
      </c>
      <c r="AE8" s="26">
        <f>W8/V8</f>
        <v>0</v>
      </c>
      <c r="AF8" s="23">
        <f>Y8/X8</f>
        <v>0</v>
      </c>
      <c r="AG8" s="24">
        <f>(AA8+AB8+AC8+AD8+AE8+AF8)/6</f>
        <v>0.36410256410256414</v>
      </c>
      <c r="AH8" s="55" t="s">
        <v>41</v>
      </c>
      <c r="AI8" s="53">
        <f>(AG8+AG9)/2</f>
        <v>0.28892628205128207</v>
      </c>
      <c r="AJ8" s="54">
        <f>AI8*'финансовые показатели'!AG8</f>
        <v>0.14132780740988979</v>
      </c>
      <c r="AK8" s="53" t="s">
        <v>37</v>
      </c>
    </row>
    <row r="9" spans="1:37" ht="46.5" customHeight="1" thickBot="1" x14ac:dyDescent="0.3">
      <c r="A9" s="13">
        <v>2</v>
      </c>
      <c r="B9" s="15" t="s">
        <v>29</v>
      </c>
      <c r="C9" s="2" t="s">
        <v>31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1200</v>
      </c>
      <c r="O9" s="4">
        <v>1138</v>
      </c>
      <c r="P9" s="6">
        <v>1200</v>
      </c>
      <c r="Q9" s="6">
        <v>0</v>
      </c>
      <c r="R9" s="46">
        <v>1200</v>
      </c>
      <c r="S9" s="46">
        <v>401</v>
      </c>
      <c r="T9" s="47">
        <v>1200</v>
      </c>
      <c r="U9" s="47"/>
      <c r="V9" s="47">
        <v>1200</v>
      </c>
      <c r="W9" s="47"/>
      <c r="X9" s="47">
        <v>1200</v>
      </c>
      <c r="Y9" s="47"/>
      <c r="AA9" s="22">
        <f>O9/N9</f>
        <v>0.94833333333333336</v>
      </c>
      <c r="AB9" s="31">
        <f>Q9/P9</f>
        <v>0</v>
      </c>
      <c r="AC9" s="25">
        <f>S9/R9</f>
        <v>0.33416666666666667</v>
      </c>
      <c r="AD9" s="26">
        <f>U9/T9</f>
        <v>0</v>
      </c>
      <c r="AE9" s="26">
        <f>W9/V9</f>
        <v>0</v>
      </c>
      <c r="AF9" s="23">
        <f>Y9/X9</f>
        <v>0</v>
      </c>
      <c r="AG9" s="24">
        <f>(AA9+AB9+AC9+AD9+AE9+AF9)/6</f>
        <v>0.21375</v>
      </c>
      <c r="AH9" s="56">
        <v>2020</v>
      </c>
      <c r="AI9" s="30">
        <f>(AB8+AB9)/2</f>
        <v>0</v>
      </c>
      <c r="AJ9" s="30">
        <f>AI9*'финансовые показатели'!AB8</f>
        <v>0</v>
      </c>
      <c r="AK9" s="30" t="s">
        <v>42</v>
      </c>
    </row>
    <row r="10" spans="1:37" x14ac:dyDescent="0.25">
      <c r="AH10" s="57">
        <v>2021</v>
      </c>
      <c r="AI10" s="21">
        <f>(AC8+AC9)/2</f>
        <v>0.66708333333333336</v>
      </c>
      <c r="AJ10" s="21">
        <f>AI10*'финансовые показатели'!AC8</f>
        <v>0.6670594477059506</v>
      </c>
      <c r="AK10" s="21" t="s">
        <v>43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"/>
  <sheetViews>
    <sheetView workbookViewId="0">
      <selection activeCell="AG8" sqref="AG8"/>
    </sheetView>
  </sheetViews>
  <sheetFormatPr defaultRowHeight="15" x14ac:dyDescent="0.25"/>
  <cols>
    <col min="2" max="2" width="30.85546875" customWidth="1"/>
    <col min="4" max="13" width="0" hidden="1" customWidth="1"/>
    <col min="18" max="19" width="12.42578125" bestFit="1" customWidth="1"/>
    <col min="20" max="25" width="9.140625" style="11"/>
    <col min="29" max="29" width="9.28515625" customWidth="1"/>
  </cols>
  <sheetData>
    <row r="1" spans="1:33" ht="15" customHeight="1" x14ac:dyDescent="0.25">
      <c r="A1" s="60" t="s">
        <v>0</v>
      </c>
      <c r="B1" s="60" t="s">
        <v>1</v>
      </c>
      <c r="C1" s="60" t="s">
        <v>2</v>
      </c>
      <c r="D1" s="62" t="s">
        <v>13</v>
      </c>
      <c r="E1" s="63"/>
      <c r="F1" s="63"/>
      <c r="G1" s="63"/>
      <c r="H1" s="64"/>
      <c r="I1" s="64"/>
      <c r="J1" s="64"/>
      <c r="K1" s="64"/>
      <c r="L1" s="64"/>
      <c r="M1" s="64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</row>
    <row r="2" spans="1:33" x14ac:dyDescent="0.25">
      <c r="A2" s="60"/>
      <c r="B2" s="60"/>
      <c r="C2" s="60"/>
      <c r="D2" s="62"/>
      <c r="E2" s="63"/>
      <c r="F2" s="63"/>
      <c r="G2" s="63"/>
      <c r="H2" s="64"/>
      <c r="I2" s="64"/>
      <c r="J2" s="64"/>
      <c r="K2" s="64"/>
      <c r="L2" s="64"/>
      <c r="M2" s="64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</row>
    <row r="3" spans="1:33" x14ac:dyDescent="0.25">
      <c r="A3" s="60"/>
      <c r="B3" s="60"/>
      <c r="C3" s="60"/>
      <c r="D3" s="62"/>
      <c r="E3" s="63"/>
      <c r="F3" s="63"/>
      <c r="G3" s="63"/>
      <c r="H3" s="64"/>
      <c r="I3" s="64"/>
      <c r="J3" s="64"/>
      <c r="K3" s="64"/>
      <c r="L3" s="64"/>
      <c r="M3" s="64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</row>
    <row r="4" spans="1:33" x14ac:dyDescent="0.25">
      <c r="A4" s="60"/>
      <c r="B4" s="60"/>
      <c r="C4" s="60"/>
      <c r="D4" s="66"/>
      <c r="E4" s="67"/>
      <c r="F4" s="67"/>
      <c r="G4" s="67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</row>
    <row r="5" spans="1:33" ht="30" x14ac:dyDescent="0.3">
      <c r="A5" s="60"/>
      <c r="B5" s="60"/>
      <c r="C5" s="60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7" t="s">
        <v>39</v>
      </c>
      <c r="AB5" s="28"/>
      <c r="AC5" s="28"/>
      <c r="AD5" s="28"/>
      <c r="AE5" s="28"/>
      <c r="AF5" s="28"/>
      <c r="AG5" s="52" t="s">
        <v>40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43">
        <v>10</v>
      </c>
      <c r="U6" s="43">
        <v>11</v>
      </c>
      <c r="V6" s="43">
        <v>12</v>
      </c>
      <c r="W6" s="43">
        <v>13</v>
      </c>
      <c r="X6" s="43">
        <v>14</v>
      </c>
      <c r="Y6" s="43">
        <v>15</v>
      </c>
      <c r="AA6" s="34">
        <v>2019</v>
      </c>
      <c r="AB6" s="35">
        <v>2020</v>
      </c>
      <c r="AC6" s="48">
        <v>2021</v>
      </c>
      <c r="AD6" s="36">
        <v>2022</v>
      </c>
      <c r="AE6" s="36">
        <v>2023</v>
      </c>
      <c r="AF6" s="36">
        <v>2024</v>
      </c>
      <c r="AG6" s="52"/>
    </row>
    <row r="7" spans="1:33" x14ac:dyDescent="0.25">
      <c r="A7" s="58" t="s">
        <v>27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AA7" s="20"/>
      <c r="AB7" s="30"/>
      <c r="AC7" s="21"/>
      <c r="AG7" s="52"/>
    </row>
    <row r="8" spans="1:33" ht="91.5" customHeight="1" thickBot="1" x14ac:dyDescent="0.3">
      <c r="A8" s="13">
        <v>1</v>
      </c>
      <c r="B8" s="14" t="s">
        <v>38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16">
        <v>10307.82</v>
      </c>
      <c r="O8" s="16">
        <v>10130.1</v>
      </c>
      <c r="P8" s="17">
        <v>5026.66</v>
      </c>
      <c r="Q8" s="17">
        <v>4786.22</v>
      </c>
      <c r="R8" s="44">
        <v>13713599.560000001</v>
      </c>
      <c r="S8" s="44">
        <v>13713108.529999999</v>
      </c>
      <c r="T8" s="45">
        <v>5557.36</v>
      </c>
      <c r="U8" s="45"/>
      <c r="V8" s="45">
        <v>5557.36</v>
      </c>
      <c r="W8" s="45"/>
      <c r="X8" s="45">
        <v>5557.36</v>
      </c>
      <c r="Y8" s="45"/>
      <c r="AA8" s="29">
        <f>O8/N8</f>
        <v>0.98275872104867956</v>
      </c>
      <c r="AB8" s="33">
        <f>Q8/P8</f>
        <v>0.95216704531438379</v>
      </c>
      <c r="AC8" s="49">
        <f>S8/R8</f>
        <v>0.99996419393771474</v>
      </c>
      <c r="AD8" s="50">
        <f>U8/T8</f>
        <v>0</v>
      </c>
      <c r="AE8" s="51">
        <f>W8/V8</f>
        <v>0</v>
      </c>
      <c r="AF8" s="51">
        <f>Y8/X8</f>
        <v>0</v>
      </c>
      <c r="AG8" s="52">
        <f>(AA8+AB8+AC8+AD8+AE8+AF8)/6</f>
        <v>0.48914832671679637</v>
      </c>
    </row>
    <row r="9" spans="1:33" s="11" customFormat="1" ht="61.5" customHeight="1" thickBot="1" x14ac:dyDescent="0.3">
      <c r="A9" s="37">
        <v>2</v>
      </c>
      <c r="B9" s="38"/>
      <c r="C9" s="39"/>
      <c r="D9" s="39"/>
      <c r="E9" s="39"/>
      <c r="F9" s="39"/>
      <c r="G9" s="39"/>
      <c r="H9" s="40"/>
      <c r="I9" s="40"/>
      <c r="J9" s="40"/>
      <c r="K9" s="40"/>
      <c r="L9" s="40"/>
      <c r="M9" s="40"/>
      <c r="N9" s="41"/>
      <c r="O9" s="41"/>
      <c r="P9" s="41"/>
      <c r="Q9" s="41"/>
      <c r="R9" s="42"/>
      <c r="S9" s="42"/>
      <c r="T9" s="42"/>
      <c r="U9" s="42"/>
      <c r="V9" s="42"/>
      <c r="W9" s="42"/>
      <c r="X9" s="42"/>
      <c r="Y9" s="42"/>
    </row>
  </sheetData>
  <mergeCells count="5">
    <mergeCell ref="A7:Y7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2022-02-16T03:28:01Z</dcterms:modified>
</cp:coreProperties>
</file>