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4\Отчет для размещения на сайте ежемесячно\"/>
    </mc:Choice>
  </mc:AlternateContent>
  <xr:revisionPtr revIDLastSave="0" documentId="13_ncr:1_{486D474B-2185-4801-8239-04EE21D879BA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 refMode="R1C1"/>
</workbook>
</file>

<file path=xl/calcChain.xml><?xml version="1.0" encoding="utf-8"?>
<calcChain xmlns="http://schemas.openxmlformats.org/spreadsheetml/2006/main">
  <c r="C19" i="2" l="1"/>
  <c r="C18" i="2" s="1"/>
  <c r="D23" i="2"/>
  <c r="D22" i="2"/>
  <c r="D21" i="2"/>
  <c r="D20" i="2"/>
  <c r="B19" i="2"/>
  <c r="D16" i="2"/>
  <c r="D15" i="2"/>
  <c r="D13" i="2"/>
  <c r="D12" i="2"/>
  <c r="D10" i="2"/>
  <c r="D9" i="2"/>
  <c r="D8" i="2"/>
  <c r="D7" i="2"/>
  <c r="C6" i="2"/>
  <c r="B6" i="2"/>
  <c r="B26" i="2"/>
  <c r="C26" i="2"/>
  <c r="D37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C5" i="2" l="1"/>
  <c r="C46" i="2" s="1"/>
  <c r="D19" i="2"/>
  <c r="D26" i="2"/>
  <c r="B18" i="2"/>
  <c r="D18" i="2" s="1"/>
  <c r="D6" i="2"/>
  <c r="B5" i="2" l="1"/>
  <c r="D5" i="2" l="1"/>
  <c r="B46" i="2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<sst xmlns="http://schemas.openxmlformats.org/spreadsheetml/2006/main" count="59" uniqueCount="59">
  <si>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</si>
  <si>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</si>
  <si>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</si>
  <si>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</si>
  <si>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</si>
  <si>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</si>
  <si>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</si>
  <si>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</si>
  <si>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</si>
  <si>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</si>
  <si>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</si>
  <si>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</si>
  <si>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</si>
  <si>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</si>
  <si>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</si>
  <si>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</si>
  <si>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</si>
  <si>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</si>
  <si>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</si>
  <si>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</si>
  <si>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</si>
  <si>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</si>
  <si>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</si>
  <si>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</si>
  <si>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</si>
  <si>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</si>
  <si>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</si>
  <si>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</si>
  <si>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</si>
  <si>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</si>
  <si>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</si>
  <si>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</si>
  <si>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</si>
  <si>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</si>
  <si>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</si>
  <si>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</si>
  <si>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</si>
  <si>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</si>
  <si>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</si>
  <si>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</si>
  <si>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</si>
  <si>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</si>
  <si>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</si>
  <si>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</si>
  <si>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</si>
  <si>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</si>
  <si>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</si>
  <si>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</si>
  <si>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</si>
  <si>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</si>
  <si>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</si>
  <si>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</si>
  <si>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</si>
  <si>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</si>
  <si>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</si>
  <si>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</si>
  <si>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Председатель Комитета финансов</t>
  </si>
  <si>
    <t>С.Б.Адамова</t>
  </si>
  <si>
    <t>на 01.04.2024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</si>
</sst>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  <numFmt numFmtId="172" formatCode="#,##0.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7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172" fontId="2" fillId="2" borderId="1" xfId="0" applyNumberFormat="1" applyFont="1" applyFill="1" applyBorder="1" applyAlignment="1">
      <alignment horizontal="center" vertical="center" wrapText="1"/>
    </xf>
    <xf numFmtId="172" fontId="2" fillId="2" borderId="1" xfId="0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topLeftCell="A40" zoomScale="70" zoomScaleNormal="70" workbookViewId="0">
      <selection activeCell="D51" sqref="D51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5" t="s">
        <v>35</v>
      </c>
      <c r="B1" s="45"/>
      <c r="C1" s="45"/>
      <c r="D1" s="45"/>
    </row>
    <row r="2" spans="1:6" ht="17.45" customHeight="1" x14ac:dyDescent="0.3">
      <c r="A2" s="46" t="s">
        <v>58</v>
      </c>
      <c r="B2" s="46"/>
      <c r="C2" s="46"/>
      <c r="D2" s="46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2228124.1958300001</v>
      </c>
      <c r="C5" s="34">
        <f>C6+C18</f>
        <v>485906.59583000001</v>
      </c>
      <c r="D5" s="5">
        <f>C5/B5</f>
        <v>0.21807877529420869</v>
      </c>
    </row>
    <row r="6" spans="1:6" ht="24" customHeight="1" x14ac:dyDescent="0.25">
      <c r="A6" s="6" t="s">
        <v>13</v>
      </c>
      <c r="B6" s="35">
        <f>SUM(B7:B17)</f>
        <v>345609.68900000001</v>
      </c>
      <c r="C6" s="35">
        <f>SUM(C7:C17)</f>
        <v>87741.547999999995</v>
      </c>
      <c r="D6" s="5">
        <f t="shared" ref="D6:D23" si="0">C6/B6</f>
        <v>0.25387467652852752</v>
      </c>
      <c r="F6" s="25"/>
    </row>
    <row r="7" spans="1:6" ht="23.25" customHeight="1" x14ac:dyDescent="0.25">
      <c r="A7" s="7" t="s">
        <v>16</v>
      </c>
      <c r="B7" s="36">
        <v>263450.63400000002</v>
      </c>
      <c r="C7" s="36">
        <v>58739.305999999997</v>
      </c>
      <c r="D7" s="5">
        <f t="shared" si="0"/>
        <v>0.22296133855574624</v>
      </c>
    </row>
    <row r="8" spans="1:6" ht="23.25" customHeight="1" x14ac:dyDescent="0.25">
      <c r="A8" s="7" t="s">
        <v>33</v>
      </c>
      <c r="B8" s="36">
        <v>238</v>
      </c>
      <c r="C8" s="36">
        <v>59.189</v>
      </c>
      <c r="D8" s="5">
        <f t="shared" si="0"/>
        <v>0.24869327731092436</v>
      </c>
    </row>
    <row r="9" spans="1:6" ht="23.25" customHeight="1" x14ac:dyDescent="0.25">
      <c r="A9" s="7" t="s">
        <v>17</v>
      </c>
      <c r="B9" s="36">
        <v>33979.434000000001</v>
      </c>
      <c r="C9" s="36">
        <v>10646.374</v>
      </c>
      <c r="D9" s="5">
        <f t="shared" si="0"/>
        <v>0.31331816768931464</v>
      </c>
    </row>
    <row r="10" spans="1:6" ht="21" customHeight="1" x14ac:dyDescent="0.25">
      <c r="A10" s="7" t="s">
        <v>18</v>
      </c>
      <c r="B10" s="36">
        <v>6830</v>
      </c>
      <c r="C10" s="36">
        <v>1815.037</v>
      </c>
      <c r="D10" s="5">
        <f t="shared" si="0"/>
        <v>0.26574480234260617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8798.1149999999998</v>
      </c>
      <c r="C12" s="36">
        <v>3012.982</v>
      </c>
      <c r="D12" s="5">
        <f t="shared" si="0"/>
        <v>0.3424576741722517</v>
      </c>
    </row>
    <row r="13" spans="1:6" ht="26.25" customHeight="1" x14ac:dyDescent="0.25">
      <c r="A13" s="7" t="s">
        <v>21</v>
      </c>
      <c r="B13" s="36">
        <v>2697</v>
      </c>
      <c r="C13" s="36">
        <v>279.80099999999999</v>
      </c>
      <c r="D13" s="5">
        <f t="shared" si="0"/>
        <v>0.1037452725250278</v>
      </c>
    </row>
    <row r="14" spans="1:6" ht="26.25" customHeight="1" x14ac:dyDescent="0.25">
      <c r="A14" s="7" t="s">
        <v>27</v>
      </c>
      <c r="B14" s="36">
        <v>1047.2190000000001</v>
      </c>
      <c r="C14" s="36">
        <v>333.97699999999998</v>
      </c>
      <c r="D14" s="5">
        <v>0</v>
      </c>
    </row>
    <row r="15" spans="1:6" ht="26.25" customHeight="1" x14ac:dyDescent="0.25">
      <c r="A15" s="7" t="s">
        <v>22</v>
      </c>
      <c r="B15" s="36">
        <v>5834.0150000000003</v>
      </c>
      <c r="C15" s="36">
        <v>5807.982</v>
      </c>
      <c r="D15" s="5">
        <f t="shared" si="0"/>
        <v>0.995537721449122</v>
      </c>
    </row>
    <row r="16" spans="1:6" ht="26.25" customHeight="1" x14ac:dyDescent="0.25">
      <c r="A16" s="7" t="s">
        <v>23</v>
      </c>
      <c r="B16" s="36">
        <v>19735.272000000001</v>
      </c>
      <c r="C16" s="36">
        <v>4046.9</v>
      </c>
      <c r="D16" s="5">
        <f t="shared" si="0"/>
        <v>0.20505924620648755</v>
      </c>
    </row>
    <row r="17" spans="1:8" ht="26.25" customHeight="1" x14ac:dyDescent="0.25">
      <c r="A17" s="7" t="s">
        <v>24</v>
      </c>
      <c r="B17" s="36">
        <v>3000</v>
      </c>
      <c r="C17" s="36">
        <v>3000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1882514.5068300001</v>
      </c>
      <c r="C18" s="37">
        <f>C19+C25+C24</f>
        <v>398165.04783</v>
      </c>
      <c r="D18" s="5">
        <f t="shared" si="0"/>
        <v>0.21150702764064075</v>
      </c>
    </row>
    <row r="19" spans="1:8" ht="36.75" customHeight="1" x14ac:dyDescent="0.25">
      <c r="A19" s="8" t="s">
        <v>25</v>
      </c>
      <c r="B19" s="37">
        <f>SUM(B20:B23)</f>
        <v>1882514.5060000001</v>
      </c>
      <c r="C19" s="37">
        <f>SUM(C20:C23)</f>
        <v>398165.04700000002</v>
      </c>
      <c r="D19" s="5">
        <f t="shared" si="0"/>
        <v>0.21150702729299448</v>
      </c>
      <c r="H19" s="25"/>
    </row>
    <row r="20" spans="1:8" ht="36.75" customHeight="1" x14ac:dyDescent="0.25">
      <c r="A20" s="9" t="s">
        <v>7</v>
      </c>
      <c r="B20" s="36">
        <v>317170.8</v>
      </c>
      <c r="C20" s="36">
        <v>79292.7</v>
      </c>
      <c r="D20" s="5">
        <f t="shared" si="0"/>
        <v>0.25</v>
      </c>
    </row>
    <row r="21" spans="1:8" ht="49.5" customHeight="1" x14ac:dyDescent="0.25">
      <c r="A21" s="9" t="s">
        <v>8</v>
      </c>
      <c r="B21" s="36">
        <v>384456.45</v>
      </c>
      <c r="C21" s="36">
        <v>71619.714999999997</v>
      </c>
      <c r="D21" s="5">
        <f t="shared" si="0"/>
        <v>0.18628823888895607</v>
      </c>
    </row>
    <row r="22" spans="1:8" ht="33.75" customHeight="1" x14ac:dyDescent="0.25">
      <c r="A22" s="9" t="s">
        <v>9</v>
      </c>
      <c r="B22" s="36">
        <v>1130926.3</v>
      </c>
      <c r="C22" s="36">
        <v>240261.75399999999</v>
      </c>
      <c r="D22" s="5">
        <f t="shared" si="0"/>
        <v>0.21244687120637301</v>
      </c>
    </row>
    <row r="23" spans="1:8" ht="26.25" customHeight="1" x14ac:dyDescent="0.25">
      <c r="A23" s="9" t="s">
        <v>10</v>
      </c>
      <c r="B23" s="38">
        <v>49960.955999999998</v>
      </c>
      <c r="C23" s="38">
        <v>6990.8779999999997</v>
      </c>
      <c r="D23" s="5">
        <f t="shared" si="0"/>
        <v>0.13992682605993367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43">
        <v>8.3000000000000001E-4</v>
      </c>
      <c r="C25" s="44">
        <v>8.3000000000000001E-4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2279582.5</v>
      </c>
      <c r="C26" s="32">
        <f>C27+C28+C29+C30+C31+C32+C33+C34+C35+C36+C38+C39+C40+C41+C42+C43+C44+C45+C37</f>
        <v>501650.29999999993</v>
      </c>
      <c r="D26" s="5">
        <f t="shared" ref="D26:D45" si="1">C26/B26</f>
        <v>0.22006235790983653</v>
      </c>
      <c r="F26" s="25"/>
    </row>
    <row r="27" spans="1:8" ht="20.25" x14ac:dyDescent="0.25">
      <c r="A27" s="29" t="s">
        <v>36</v>
      </c>
      <c r="B27" s="30">
        <v>1214348.5</v>
      </c>
      <c r="C27" s="31">
        <v>267119.09999999998</v>
      </c>
      <c r="D27" s="5">
        <f t="shared" si="1"/>
        <v>0.21996906159969726</v>
      </c>
    </row>
    <row r="28" spans="1:8" ht="20.25" x14ac:dyDescent="0.25">
      <c r="A28" s="29" t="s">
        <v>48</v>
      </c>
      <c r="B28" s="30">
        <v>42312.4</v>
      </c>
      <c r="C28" s="31">
        <v>12425.3</v>
      </c>
      <c r="D28" s="5">
        <f t="shared" si="1"/>
        <v>0.29365623316096462</v>
      </c>
    </row>
    <row r="29" spans="1:8" ht="40.5" x14ac:dyDescent="0.25">
      <c r="A29" s="29" t="s">
        <v>50</v>
      </c>
      <c r="B29" s="30">
        <v>10112.1</v>
      </c>
      <c r="C29" s="31">
        <v>1723.1</v>
      </c>
      <c r="D29" s="5">
        <f t="shared" si="1"/>
        <v>0.17039981803977411</v>
      </c>
    </row>
    <row r="30" spans="1:8" ht="40.5" x14ac:dyDescent="0.25">
      <c r="A30" s="29" t="s">
        <v>37</v>
      </c>
      <c r="B30" s="30">
        <v>98308.1</v>
      </c>
      <c r="C30" s="31">
        <v>27710.9</v>
      </c>
      <c r="D30" s="5">
        <f t="shared" si="1"/>
        <v>0.28187809549772602</v>
      </c>
    </row>
    <row r="31" spans="1:8" ht="40.5" x14ac:dyDescent="0.25">
      <c r="A31" s="29" t="s">
        <v>51</v>
      </c>
      <c r="B31" s="30">
        <v>1881.6</v>
      </c>
      <c r="C31" s="31">
        <v>714.2</v>
      </c>
      <c r="D31" s="5">
        <f t="shared" si="1"/>
        <v>0.37957057823129253</v>
      </c>
    </row>
    <row r="32" spans="1:8" ht="20.25" x14ac:dyDescent="0.25">
      <c r="A32" s="29" t="s">
        <v>49</v>
      </c>
      <c r="B32" s="30">
        <v>2148.6999999999998</v>
      </c>
      <c r="C32" s="31">
        <v>60</v>
      </c>
      <c r="D32" s="5">
        <f t="shared" si="1"/>
        <v>2.7923860939172526E-2</v>
      </c>
    </row>
    <row r="33" spans="1:6" ht="40.5" x14ac:dyDescent="0.25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17241.3</v>
      </c>
      <c r="C34" s="31">
        <v>5508.9</v>
      </c>
      <c r="D34" s="5">
        <f t="shared" si="1"/>
        <v>0.31951766978128099</v>
      </c>
    </row>
    <row r="35" spans="1:6" ht="40.5" x14ac:dyDescent="0.25">
      <c r="A35" s="29" t="s">
        <v>38</v>
      </c>
      <c r="B35" s="30">
        <v>12747.7</v>
      </c>
      <c r="C35" s="31">
        <v>3852.6</v>
      </c>
      <c r="D35" s="5">
        <f t="shared" si="1"/>
        <v>0.30221922385999039</v>
      </c>
    </row>
    <row r="36" spans="1:6" ht="40.5" x14ac:dyDescent="0.25">
      <c r="A36" s="29" t="s">
        <v>39</v>
      </c>
      <c r="B36" s="30">
        <v>12687.3</v>
      </c>
      <c r="C36" s="31">
        <v>316.8</v>
      </c>
      <c r="D36" s="5">
        <f t="shared" si="1"/>
        <v>2.4969851741505285E-2</v>
      </c>
    </row>
    <row r="37" spans="1:6" ht="40.5" x14ac:dyDescent="0.25">
      <c r="A37" s="29" t="s">
        <v>55</v>
      </c>
      <c r="B37" s="30">
        <v>492</v>
      </c>
      <c r="C37" s="31">
        <v>192</v>
      </c>
      <c r="D37" s="5">
        <f t="shared" si="1"/>
        <v>0.3902439024390244</v>
      </c>
    </row>
    <row r="38" spans="1:6" ht="40.5" x14ac:dyDescent="0.25">
      <c r="A38" s="29" t="s">
        <v>40</v>
      </c>
      <c r="B38" s="30">
        <v>1368.2</v>
      </c>
      <c r="C38" s="31">
        <v>323.2</v>
      </c>
      <c r="D38" s="5">
        <f t="shared" si="1"/>
        <v>0.23622277444818007</v>
      </c>
    </row>
    <row r="39" spans="1:6" ht="40.5" x14ac:dyDescent="0.25">
      <c r="A39" s="29" t="s">
        <v>41</v>
      </c>
      <c r="B39" s="30">
        <v>257169.2</v>
      </c>
      <c r="C39" s="31">
        <v>0</v>
      </c>
      <c r="D39" s="5">
        <f t="shared" si="1"/>
        <v>0</v>
      </c>
    </row>
    <row r="40" spans="1:6" ht="40.5" x14ac:dyDescent="0.25">
      <c r="A40" s="29" t="s">
        <v>42</v>
      </c>
      <c r="B40" s="30">
        <v>555</v>
      </c>
      <c r="C40" s="31">
        <v>75</v>
      </c>
      <c r="D40" s="5">
        <f t="shared" si="1"/>
        <v>0.13513513513513514</v>
      </c>
    </row>
    <row r="41" spans="1:6" ht="40.5" x14ac:dyDescent="0.25">
      <c r="A41" s="29" t="s">
        <v>43</v>
      </c>
      <c r="B41" s="30">
        <v>475027.3</v>
      </c>
      <c r="C41" s="31">
        <v>104570.6</v>
      </c>
      <c r="D41" s="5">
        <f t="shared" si="1"/>
        <v>0.22013597955317518</v>
      </c>
    </row>
    <row r="42" spans="1:6" ht="40.5" x14ac:dyDescent="0.25">
      <c r="A42" s="29" t="s">
        <v>44</v>
      </c>
      <c r="B42" s="30">
        <v>374.5</v>
      </c>
      <c r="C42" s="31">
        <v>0</v>
      </c>
      <c r="D42" s="5">
        <f t="shared" si="1"/>
        <v>0</v>
      </c>
    </row>
    <row r="43" spans="1:6" ht="40.5" x14ac:dyDescent="0.25">
      <c r="A43" s="29" t="s">
        <v>34</v>
      </c>
      <c r="B43" s="30">
        <v>103474.6</v>
      </c>
      <c r="C43" s="31">
        <v>71071</v>
      </c>
      <c r="D43" s="5">
        <f t="shared" si="1"/>
        <v>0.68684488753761785</v>
      </c>
    </row>
    <row r="44" spans="1:6" ht="40.5" x14ac:dyDescent="0.25">
      <c r="A44" s="29" t="s">
        <v>45</v>
      </c>
      <c r="B44" s="30">
        <v>938.2</v>
      </c>
      <c r="C44" s="31">
        <v>379.5</v>
      </c>
      <c r="D44" s="5">
        <f t="shared" si="1"/>
        <v>0.40449797484544869</v>
      </c>
    </row>
    <row r="45" spans="1:6" ht="21" customHeight="1" x14ac:dyDescent="0.25">
      <c r="A45" s="29" t="s">
        <v>0</v>
      </c>
      <c r="B45" s="30">
        <v>28295.8</v>
      </c>
      <c r="C45" s="31">
        <v>5608.1</v>
      </c>
      <c r="D45" s="5">
        <f t="shared" si="1"/>
        <v>0.19819549191046024</v>
      </c>
      <c r="F45" s="25"/>
    </row>
    <row r="46" spans="1:6" ht="24" customHeight="1" x14ac:dyDescent="0.3">
      <c r="A46" s="10" t="s">
        <v>6</v>
      </c>
      <c r="B46" s="11">
        <f>B5-B26</f>
        <v>-51458.304169999901</v>
      </c>
      <c r="C46" s="11">
        <f>C5-C26</f>
        <v>-15743.704169999924</v>
      </c>
      <c r="D46" s="5"/>
      <c r="F46" s="25"/>
    </row>
    <row r="47" spans="1:6" ht="27.75" customHeight="1" x14ac:dyDescent="0.3">
      <c r="A47" s="12" t="s">
        <v>46</v>
      </c>
      <c r="B47" s="26">
        <v>27144.3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12000</v>
      </c>
      <c r="C48" s="39"/>
      <c r="D48" s="5"/>
    </row>
    <row r="49" spans="1:4" ht="30" customHeight="1" x14ac:dyDescent="0.3">
      <c r="A49" s="12" t="s">
        <v>28</v>
      </c>
      <c r="B49" s="26">
        <v>-12000</v>
      </c>
      <c r="C49" s="39"/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/>
      <c r="C51" s="40"/>
      <c r="D51" s="5"/>
    </row>
    <row r="52" spans="1:4" ht="75" x14ac:dyDescent="0.3">
      <c r="A52" s="13" t="s">
        <v>30</v>
      </c>
      <c r="B52" s="27">
        <v>4000</v>
      </c>
      <c r="C52" s="41"/>
      <c r="D52" s="5"/>
    </row>
    <row r="53" spans="1:4" ht="18.75" x14ac:dyDescent="0.3">
      <c r="A53" s="13" t="s">
        <v>31</v>
      </c>
      <c r="B53" s="28">
        <v>20314</v>
      </c>
      <c r="C53" s="41">
        <v>15743.7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56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57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2024-02-12T07:05:27Z</cp:lastPrinted>
  <dcterms:created xsi:type="dcterms:W3CDTF">2015-02-13T02:48:06Z</dcterms:created>
  <dcterms:modified xsi:type="dcterms:W3CDTF">2024-04-03T02:59:16Z</dcterms:modified>
</cp:coreProperties>
</file>