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рейтинг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M45" i="1" l="1"/>
  <c r="L45" i="1"/>
  <c r="K45" i="1"/>
  <c r="J45" i="1"/>
  <c r="I45" i="1"/>
  <c r="H45" i="1"/>
  <c r="G45" i="1"/>
  <c r="E45" i="1"/>
  <c r="D45" i="1"/>
  <c r="C45" i="1"/>
  <c r="M44" i="1"/>
  <c r="L44" i="1"/>
  <c r="K44" i="1"/>
  <c r="J44" i="1"/>
  <c r="I44" i="1"/>
  <c r="H44" i="1"/>
  <c r="G44" i="1"/>
  <c r="E44" i="1"/>
  <c r="D44" i="1"/>
  <c r="C44" i="1"/>
  <c r="M43" i="1"/>
  <c r="L43" i="1"/>
  <c r="K43" i="1"/>
  <c r="J43" i="1"/>
  <c r="I43" i="1"/>
  <c r="H43" i="1"/>
  <c r="G43" i="1"/>
  <c r="E43" i="1"/>
  <c r="D43" i="1"/>
  <c r="C43" i="1"/>
  <c r="M42" i="1"/>
  <c r="L42" i="1"/>
  <c r="K42" i="1"/>
  <c r="J42" i="1"/>
  <c r="I42" i="1"/>
  <c r="H42" i="1"/>
  <c r="G42" i="1"/>
  <c r="E42" i="1"/>
  <c r="D42" i="1"/>
  <c r="C42" i="1"/>
  <c r="M41" i="1"/>
  <c r="L41" i="1"/>
  <c r="K41" i="1"/>
  <c r="J41" i="1"/>
  <c r="I41" i="1"/>
  <c r="H41" i="1"/>
  <c r="G41" i="1"/>
  <c r="E41" i="1"/>
  <c r="D41" i="1"/>
  <c r="C41" i="1"/>
  <c r="M40" i="1"/>
  <c r="L40" i="1"/>
  <c r="K40" i="1"/>
  <c r="J40" i="1"/>
  <c r="I40" i="1"/>
  <c r="H40" i="1"/>
  <c r="G40" i="1"/>
  <c r="E40" i="1"/>
  <c r="D40" i="1"/>
  <c r="C40" i="1"/>
  <c r="M39" i="1"/>
  <c r="L39" i="1"/>
  <c r="K39" i="1"/>
  <c r="J39" i="1"/>
  <c r="I39" i="1"/>
  <c r="H39" i="1"/>
  <c r="G39" i="1"/>
  <c r="E39" i="1"/>
  <c r="D39" i="1"/>
  <c r="C39" i="1"/>
  <c r="M38" i="1"/>
  <c r="L38" i="1"/>
  <c r="K38" i="1"/>
  <c r="J38" i="1"/>
  <c r="I38" i="1"/>
  <c r="H38" i="1"/>
  <c r="G38" i="1"/>
  <c r="E38" i="1"/>
  <c r="D38" i="1"/>
  <c r="C38" i="1"/>
  <c r="M37" i="1"/>
  <c r="L37" i="1"/>
  <c r="K37" i="1"/>
  <c r="J37" i="1"/>
  <c r="I37" i="1"/>
  <c r="H37" i="1"/>
  <c r="G37" i="1"/>
  <c r="E37" i="1"/>
  <c r="D37" i="1"/>
  <c r="C37" i="1"/>
  <c r="M36" i="1"/>
  <c r="L36" i="1"/>
  <c r="K36" i="1"/>
  <c r="J36" i="1"/>
  <c r="I36" i="1"/>
  <c r="H36" i="1"/>
  <c r="G36" i="1"/>
  <c r="E36" i="1"/>
  <c r="D36" i="1"/>
  <c r="C36" i="1"/>
  <c r="M35" i="1"/>
  <c r="L35" i="1"/>
  <c r="K35" i="1"/>
  <c r="J35" i="1"/>
  <c r="I35" i="1"/>
  <c r="H35" i="1"/>
  <c r="G35" i="1"/>
  <c r="E35" i="1"/>
  <c r="D35" i="1"/>
  <c r="C35" i="1"/>
  <c r="M34" i="1"/>
  <c r="L34" i="1"/>
  <c r="K34" i="1"/>
  <c r="J34" i="1"/>
  <c r="I34" i="1"/>
  <c r="H34" i="1"/>
  <c r="G34" i="1"/>
  <c r="E34" i="1"/>
  <c r="D34" i="1"/>
  <c r="C34" i="1"/>
  <c r="M33" i="1"/>
  <c r="L33" i="1"/>
  <c r="K33" i="1"/>
  <c r="J33" i="1"/>
  <c r="I33" i="1"/>
  <c r="H33" i="1"/>
  <c r="G33" i="1"/>
  <c r="E33" i="1"/>
  <c r="D33" i="1"/>
  <c r="C33" i="1"/>
  <c r="M32" i="1"/>
  <c r="L32" i="1"/>
  <c r="K32" i="1"/>
  <c r="J32" i="1"/>
  <c r="I32" i="1"/>
  <c r="H32" i="1"/>
  <c r="G32" i="1"/>
  <c r="E32" i="1"/>
  <c r="D32" i="1"/>
  <c r="C32" i="1"/>
  <c r="M31" i="1"/>
  <c r="L31" i="1"/>
  <c r="K31" i="1"/>
  <c r="J31" i="1"/>
  <c r="I31" i="1"/>
  <c r="H31" i="1"/>
  <c r="G31" i="1"/>
  <c r="E31" i="1"/>
  <c r="D31" i="1"/>
  <c r="C31" i="1"/>
  <c r="M30" i="1"/>
  <c r="L30" i="1"/>
  <c r="K30" i="1"/>
  <c r="J30" i="1"/>
  <c r="I30" i="1"/>
  <c r="H30" i="1"/>
  <c r="G30" i="1"/>
  <c r="E30" i="1"/>
  <c r="D30" i="1"/>
  <c r="C30" i="1"/>
  <c r="M29" i="1"/>
  <c r="L29" i="1"/>
  <c r="K29" i="1"/>
  <c r="J29" i="1"/>
  <c r="I29" i="1"/>
  <c r="H29" i="1"/>
  <c r="G29" i="1"/>
  <c r="E29" i="1"/>
  <c r="D29" i="1"/>
  <c r="C29" i="1"/>
  <c r="M28" i="1"/>
  <c r="L28" i="1"/>
  <c r="K28" i="1"/>
  <c r="J28" i="1"/>
  <c r="I28" i="1"/>
  <c r="H28" i="1"/>
  <c r="G28" i="1"/>
  <c r="E28" i="1"/>
  <c r="D28" i="1"/>
  <c r="C28" i="1"/>
  <c r="M27" i="1"/>
  <c r="L27" i="1"/>
  <c r="K27" i="1"/>
  <c r="J27" i="1"/>
  <c r="I27" i="1"/>
  <c r="H27" i="1"/>
  <c r="G27" i="1"/>
  <c r="E27" i="1"/>
  <c r="D27" i="1"/>
  <c r="C27" i="1"/>
  <c r="M26" i="1"/>
  <c r="L26" i="1"/>
  <c r="K26" i="1"/>
  <c r="J26" i="1"/>
  <c r="I26" i="1"/>
  <c r="H26" i="1"/>
  <c r="G26" i="1"/>
  <c r="E26" i="1"/>
  <c r="D26" i="1"/>
  <c r="C26" i="1"/>
  <c r="M25" i="1"/>
  <c r="L25" i="1"/>
  <c r="K25" i="1"/>
  <c r="J25" i="1"/>
  <c r="I25" i="1"/>
  <c r="H25" i="1"/>
  <c r="G25" i="1"/>
  <c r="E25" i="1"/>
  <c r="D25" i="1"/>
  <c r="C25" i="1"/>
  <c r="M24" i="1"/>
  <c r="L24" i="1"/>
  <c r="K24" i="1"/>
  <c r="J24" i="1"/>
  <c r="I24" i="1"/>
  <c r="H24" i="1"/>
  <c r="G24" i="1"/>
  <c r="E24" i="1"/>
  <c r="D24" i="1"/>
  <c r="C24" i="1"/>
  <c r="M23" i="1"/>
  <c r="L23" i="1"/>
  <c r="K23" i="1"/>
  <c r="J23" i="1"/>
  <c r="I23" i="1"/>
  <c r="H23" i="1"/>
  <c r="G23" i="1"/>
  <c r="E23" i="1"/>
  <c r="D23" i="1"/>
  <c r="C23" i="1"/>
  <c r="M22" i="1"/>
  <c r="L22" i="1"/>
  <c r="K22" i="1"/>
  <c r="J22" i="1"/>
  <c r="I22" i="1"/>
  <c r="H22" i="1"/>
  <c r="G22" i="1"/>
  <c r="E22" i="1"/>
  <c r="D22" i="1"/>
  <c r="C22" i="1"/>
  <c r="N22" i="1" l="1"/>
  <c r="N26" i="1"/>
  <c r="N30" i="1"/>
  <c r="N32" i="1"/>
  <c r="N34" i="1"/>
  <c r="N40" i="1"/>
  <c r="N44" i="1"/>
  <c r="N23" i="1"/>
  <c r="N25" i="1"/>
  <c r="N27" i="1"/>
  <c r="N29" i="1"/>
  <c r="N31" i="1"/>
  <c r="N33" i="1"/>
  <c r="N35" i="1"/>
  <c r="N37" i="1"/>
  <c r="N39" i="1"/>
  <c r="N41" i="1"/>
  <c r="N43" i="1"/>
  <c r="N45" i="1"/>
  <c r="N24" i="1"/>
  <c r="N28" i="1"/>
  <c r="N36" i="1"/>
  <c r="N38" i="1"/>
  <c r="N42" i="1"/>
</calcChain>
</file>

<file path=xl/sharedStrings.xml><?xml version="1.0" encoding="utf-8"?>
<sst xmlns="http://schemas.openxmlformats.org/spreadsheetml/2006/main" count="74" uniqueCount="41">
  <si>
    <t xml:space="preserve">Приложение 2 к постановлению </t>
  </si>
  <si>
    <t xml:space="preserve">Правительства Иркутской области </t>
  </si>
  <si>
    <t>от ____________ № ______________</t>
  </si>
  <si>
    <t>«Приложение 4</t>
  </si>
  <si>
    <t>к Порядку проведения на территории</t>
  </si>
  <si>
    <t>Иркутской области конкурсного отбора</t>
  </si>
  <si>
    <t>инициативных проектов, выдвигаемых</t>
  </si>
  <si>
    <t>для получения финансовой поддержки</t>
  </si>
  <si>
    <t>за счет межбюджетных трансфертов</t>
  </si>
  <si>
    <t>из бюджета Иркутской области</t>
  </si>
  <si>
    <t>РЕЙТИНГ</t>
  </si>
  <si>
    <t>ИНИЦИАТИВНЫХ ПРОЕКТОВ НА ТЕРРИТОРИИ ИРКУТСКОЙ ОБЛАСТИ</t>
  </si>
  <si>
    <t>№ п.п.</t>
  </si>
  <si>
    <t xml:space="preserve">Наименование городского округа, муниципального округа, муниципального района </t>
  </si>
  <si>
    <t>Наименование муниципального образования Иркутской области (далее - муниципальное образование)</t>
  </si>
  <si>
    <t>Наименование инициативного проекта</t>
  </si>
  <si>
    <t>Наименование критерия</t>
  </si>
  <si>
    <t>Итого по критериям оценки инициативного проекта (Оц)*</t>
  </si>
  <si>
    <t>Место в рейтинге</t>
  </si>
  <si>
    <t>Актуальность и социальная значимость инициативного проекта</t>
  </si>
  <si>
    <t>Степень участия граждан, индивидуальных предпринимателей, юридических лиц в реализации инициативного проекта, в том числе степень имущественного и (или) трудового участия</t>
  </si>
  <si>
    <t>Степень участия населения в определении проблемы, на решение которой направлен инициативный проект</t>
  </si>
  <si>
    <t>Социальная эффективность от реализации инициативного проекта, в том числе удельный вес населения - благополучателей (в процентах от общего числа жителей населенного пункта или района в городе)</t>
  </si>
  <si>
    <r>
      <t>балл (b</t>
    </r>
    <r>
      <rPr>
        <vertAlign val="subscript"/>
        <sz val="14"/>
        <color theme="1"/>
        <rFont val="Times New Roman"/>
        <family val="1"/>
        <charset val="204"/>
      </rPr>
      <t>i</t>
    </r>
    <r>
      <rPr>
        <sz val="14"/>
        <color theme="1"/>
        <rFont val="Times New Roman"/>
        <family val="1"/>
        <charset val="204"/>
      </rPr>
      <t>) / коэффициент (k</t>
    </r>
    <r>
      <rPr>
        <vertAlign val="subscript"/>
        <sz val="14"/>
        <color theme="1"/>
        <rFont val="Times New Roman"/>
        <family val="1"/>
        <charset val="204"/>
      </rPr>
      <t>i</t>
    </r>
    <r>
      <rPr>
        <sz val="14"/>
        <color theme="1"/>
        <rFont val="Times New Roman"/>
        <family val="1"/>
        <charset val="204"/>
      </rPr>
      <t>)</t>
    </r>
  </si>
  <si>
    <t>направление инициативного проекта соответствует целям или задачам, либо приоритетным направлениям, указанным в муниципальных документах стратегического планирования</t>
  </si>
  <si>
    <t>инициативный проект реализуется в муниципальном округе</t>
  </si>
  <si>
    <t>граждане, изъявившие желание принять трудовое участие в реализации инициативного проекта</t>
  </si>
  <si>
    <t xml:space="preserve">наличие имущественных форм участия в реализации инициативного проекта </t>
  </si>
  <si>
    <t>доля инициативных платежей в стоимости инициативного проекта, %</t>
  </si>
  <si>
    <t>количество жителей, участвующих в определении проблемы и подготовке инициативного проекта, согласно протоколу схода, собрания или конференции граждан, результатам опроса граждан и (или) подписным листам, подтверждающим поддержку инициативного проекта жителями муниципального образования или его части</t>
  </si>
  <si>
    <t>наличие протокола схода, собрания или конференции граждан, результатов опроса граждан и (или) подписных листов, подтверждающих поддержку инициативного проекта жителями муниципального образования или его части</t>
  </si>
  <si>
    <t>информационная поддержка проекта (публикации в СМИ, сети «Интернет», социальных сетях и другие)</t>
  </si>
  <si>
    <t>удельный вес населения - благополучателей (в процентах от общего числа жителей населенного пункта или района в городе), %</t>
  </si>
  <si>
    <t>да - 5 баллов, 
нет - 0 баллов</t>
  </si>
  <si>
    <t>да - 3 баллов, 
нет - 0 баллов</t>
  </si>
  <si>
    <t>1 балл за каждую 1 форму имущественного участия</t>
  </si>
  <si>
    <t>от 10 до 15% -  5 баллов, от 16 % до 30% - 8 баллов, свыше 30 % - 10 баллов</t>
  </si>
  <si>
    <t>до 30 чел. - 1 балл, от 31 до 50 чел. -  5 баллов, от 51 до 100 чел. - 7 баллов, свыше 100 чел. - 10 баллов</t>
  </si>
  <si>
    <t>использование 1 вида и более – 3 балла, 3 видов и более - 10 баллов</t>
  </si>
  <si>
    <t>свыше 50%  (влючительно) - 10 баллов; от 25 % (включительно) до 50 % - 7 баллов; до 25 % - 4 балла</t>
  </si>
  <si>
    <t>Слюдянский муниципальный район Иркутской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</si>
</sst>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vertAlign val="subscript"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4" fontId="2" fillId="0" borderId="0" xfId="1" applyNumberFormat="1" applyFont="1"/>
    <xf numFmtId="0" fontId="2" fillId="3" borderId="1" xfId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left" wrapText="1"/>
    </xf>
    <xf numFmtId="0" fontId="2" fillId="3" borderId="1" xfId="1" applyFont="1" applyFill="1" applyBorder="1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514350</xdr:colOff>
      <xdr:row>22</xdr:row>
      <xdr:rowOff>180975</xdr:rowOff>
    </xdr:from>
    <xdr:to>
      <xdr:col>2</xdr:col>
      <xdr:colOff>1598468</xdr:colOff>
      <xdr:row>22</xdr:row>
      <xdr:rowOff>494433</xdr:rowOff>
    </xdr:to>
    <xdr:sp macro="" textlink="">
      <xdr:nvSpPr>
        <xdr:cNvPr id="2" name="AutoShape 1"/>
        <xdr:cNvSpPr>
          <a:spLocks noChangeAspect="1" noChangeArrowheads="1"/>
        </xdr:cNvSpPr>
      </xdr:nvSpPr>
      <xdr:spPr bwMode="auto">
        <a:xfrm>
          <a:off x="2486025" y="12401550"/>
          <a:ext cx="1084118" cy="313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2</xdr:row>
      <xdr:rowOff>34637</xdr:rowOff>
    </xdr:from>
    <xdr:to>
      <xdr:col>15</xdr:col>
      <xdr:colOff>17319</xdr:colOff>
      <xdr:row>4</xdr:row>
      <xdr:rowOff>69274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1869" y="510887"/>
          <a:ext cx="440550" cy="510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&#1086;&#1076;%20&#1048;&#1055;%20&#1080;&#1090;&#1086;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рейтинг"/>
      <sheetName val="рейтинг (2)"/>
      <sheetName val="областная"/>
    </sheetNames>
    <sheetDataSet>
      <sheetData sheetId="0">
        <row r="20">
          <cell r="B20" t="str">
            <v>Слюдянский муниципальный район</v>
          </cell>
          <cell r="G20" t="str">
            <v>Библиотека - новые горизонты</v>
          </cell>
          <cell r="N20">
            <v>2</v>
          </cell>
          <cell r="Q20">
            <v>0.25</v>
          </cell>
          <cell r="V20">
            <v>0.5</v>
          </cell>
          <cell r="Y20">
            <v>0.2</v>
          </cell>
          <cell r="AC20">
            <v>2.5</v>
          </cell>
          <cell r="AF20">
            <v>0.25</v>
          </cell>
          <cell r="AL20">
            <v>1.5</v>
          </cell>
          <cell r="AO20">
            <v>0.5</v>
          </cell>
        </row>
        <row r="21">
          <cell r="B21" t="str">
            <v>Слюдянский муниципальный район</v>
          </cell>
          <cell r="G21" t="str">
            <v>Новый облик сельских библиотек</v>
          </cell>
          <cell r="N21">
            <v>1.25</v>
          </cell>
          <cell r="Q21">
            <v>0.25</v>
          </cell>
          <cell r="V21">
            <v>0.5</v>
          </cell>
          <cell r="Y21">
            <v>0.2</v>
          </cell>
          <cell r="AC21">
            <v>2.5</v>
          </cell>
          <cell r="AF21">
            <v>0.25</v>
          </cell>
          <cell r="AL21">
            <v>1.5</v>
          </cell>
          <cell r="AO21">
            <v>0.5</v>
          </cell>
        </row>
        <row r="22">
          <cell r="B22" t="str">
            <v>Слюдянский муниципальный район</v>
          </cell>
          <cell r="G22" t="str">
            <v>Цифровая мастерская</v>
          </cell>
          <cell r="N22">
            <v>1.25</v>
          </cell>
          <cell r="Q22">
            <v>0.25</v>
          </cell>
          <cell r="V22">
            <v>0.5</v>
          </cell>
          <cell r="Y22">
            <v>0.2</v>
          </cell>
          <cell r="AC22">
            <v>2.5</v>
          </cell>
          <cell r="AF22">
            <v>0.25</v>
          </cell>
          <cell r="AL22">
            <v>1.5</v>
          </cell>
          <cell r="AO22">
            <v>0.5</v>
          </cell>
        </row>
        <row r="23">
          <cell r="B23" t="str">
            <v>Слюдянское городское поселение</v>
          </cell>
          <cell r="G23" t="str">
            <v>Место встречи</v>
          </cell>
          <cell r="N23">
            <v>1.25</v>
          </cell>
          <cell r="Q23">
            <v>0.25</v>
          </cell>
          <cell r="V23">
            <v>0.5</v>
          </cell>
          <cell r="Y23">
            <v>0.25</v>
          </cell>
          <cell r="AC23">
            <v>2.5</v>
          </cell>
          <cell r="AF23">
            <v>0.25</v>
          </cell>
          <cell r="AL23">
            <v>1.5</v>
          </cell>
          <cell r="AO23">
            <v>0.5</v>
          </cell>
        </row>
        <row r="24">
          <cell r="B24" t="str">
            <v>Байкальское горолское поселение</v>
          </cell>
          <cell r="G24" t="str">
            <v>Фестиваль вольной борьбы на Байкале</v>
          </cell>
          <cell r="N24">
            <v>1.25</v>
          </cell>
          <cell r="Q24">
            <v>0.25</v>
          </cell>
          <cell r="V24">
            <v>0.5</v>
          </cell>
          <cell r="Y24">
            <v>0.25</v>
          </cell>
          <cell r="AC24">
            <v>2.5</v>
          </cell>
          <cell r="AF24">
            <v>0.25</v>
          </cell>
          <cell r="AL24">
            <v>1.5</v>
          </cell>
          <cell r="AO24">
            <v>0.5</v>
          </cell>
        </row>
        <row r="25">
          <cell r="B25" t="str">
            <v>Култукское муниципальное образование</v>
          </cell>
          <cell r="G25" t="str">
            <v>Костюмный апгрейд</v>
          </cell>
          <cell r="N25">
            <v>1.25</v>
          </cell>
          <cell r="Q25">
            <v>0.25</v>
          </cell>
          <cell r="V25">
            <v>0.5</v>
          </cell>
          <cell r="Y25">
            <v>0.2</v>
          </cell>
          <cell r="AC25">
            <v>2.5</v>
          </cell>
          <cell r="AF25">
            <v>0.25</v>
          </cell>
          <cell r="AL25">
            <v>1.5</v>
          </cell>
          <cell r="AO25">
            <v>0.5</v>
          </cell>
        </row>
        <row r="26">
          <cell r="B26" t="str">
            <v>Слюдянское городское поселение</v>
          </cell>
          <cell r="G26" t="str">
            <v>Тайна старой башни</v>
          </cell>
          <cell r="N26">
            <v>2</v>
          </cell>
          <cell r="Q26">
            <v>0.25</v>
          </cell>
          <cell r="V26">
            <v>0.5</v>
          </cell>
          <cell r="Y26">
            <v>0.25</v>
          </cell>
          <cell r="AC26">
            <v>2.5</v>
          </cell>
          <cell r="AF26">
            <v>0.25</v>
          </cell>
          <cell r="AL26">
            <v>1.5</v>
          </cell>
          <cell r="AO26">
            <v>0.5</v>
          </cell>
        </row>
        <row r="27">
          <cell r="B27" t="str">
            <v>Слюдянское городское поселение</v>
          </cell>
          <cell r="G27" t="str">
            <v>Старый Хамар-Дабан</v>
          </cell>
          <cell r="N27">
            <v>1.25</v>
          </cell>
          <cell r="Q27">
            <v>0.25</v>
          </cell>
          <cell r="V27">
            <v>0.5</v>
          </cell>
          <cell r="Y27">
            <v>0.25</v>
          </cell>
          <cell r="AC27">
            <v>2.5</v>
          </cell>
          <cell r="AF27">
            <v>0.25</v>
          </cell>
          <cell r="AL27">
            <v>1.5</v>
          </cell>
          <cell r="AO27">
            <v>0.5</v>
          </cell>
        </row>
        <row r="28">
          <cell r="B28" t="str">
            <v>Утуликское сельское поселение</v>
          </cell>
          <cell r="G28" t="str">
            <v>Парковая зона "Место добрых встреч на Байкале"</v>
          </cell>
          <cell r="N28">
            <v>1.25</v>
          </cell>
          <cell r="Q28">
            <v>0.25</v>
          </cell>
          <cell r="V28">
            <v>0.5</v>
          </cell>
          <cell r="Y28">
            <v>0.25</v>
          </cell>
          <cell r="AC28">
            <v>2.5</v>
          </cell>
          <cell r="AF28">
            <v>0.25</v>
          </cell>
          <cell r="AL28">
            <v>1.5</v>
          </cell>
          <cell r="AO28">
            <v>0.5</v>
          </cell>
        </row>
        <row r="29">
          <cell r="B29" t="str">
            <v>Слюдянское городское поселение</v>
          </cell>
          <cell r="G29" t="str">
            <v>Энергия</v>
          </cell>
          <cell r="N29">
            <v>1.25</v>
          </cell>
          <cell r="Q29">
            <v>0.25</v>
          </cell>
          <cell r="V29">
            <v>0.5</v>
          </cell>
          <cell r="Y29">
            <v>0.25</v>
          </cell>
          <cell r="AC29">
            <v>2.5</v>
          </cell>
          <cell r="AF29">
            <v>0.25</v>
          </cell>
          <cell r="AL29">
            <v>1.5</v>
          </cell>
          <cell r="AO29">
            <v>0.5</v>
          </cell>
        </row>
        <row r="30">
          <cell r="B30" t="str">
            <v>Слюдянское городское поселение</v>
          </cell>
          <cell r="G30" t="str">
            <v xml:space="preserve">Комфортный уголок на Советской </v>
          </cell>
          <cell r="N30">
            <v>1.25</v>
          </cell>
          <cell r="Q30">
            <v>0.25</v>
          </cell>
          <cell r="V30">
            <v>0.5</v>
          </cell>
          <cell r="Y30">
            <v>0.25</v>
          </cell>
          <cell r="AC30">
            <v>2.5</v>
          </cell>
          <cell r="AF30">
            <v>0.25</v>
          </cell>
          <cell r="AL30">
            <v>1.5</v>
          </cell>
          <cell r="AO30">
            <v>0.5</v>
          </cell>
        </row>
        <row r="31">
          <cell r="B31" t="str">
            <v>Байкальское горолское поселение</v>
          </cell>
          <cell r="G31" t="str">
            <v>II-ой Межрегиональный фестиваль народного творчества "Душа Байкала" для народов Сибири и Дальнего Востока</v>
          </cell>
          <cell r="N31">
            <v>1.25</v>
          </cell>
          <cell r="Q31">
            <v>0.25</v>
          </cell>
          <cell r="V31">
            <v>0.5</v>
          </cell>
          <cell r="Y31">
            <v>0.25</v>
          </cell>
          <cell r="AC31">
            <v>2.5</v>
          </cell>
          <cell r="AF31">
            <v>0.25</v>
          </cell>
          <cell r="AL31">
            <v>1.5</v>
          </cell>
          <cell r="AO31">
            <v>0.5</v>
          </cell>
        </row>
        <row r="32">
          <cell r="B32" t="str">
            <v>Слюдянский муниципальный район</v>
          </cell>
          <cell r="G32" t="str">
            <v>Парковка Дома культуры "Перевал"</v>
          </cell>
          <cell r="N32">
            <v>1.25</v>
          </cell>
          <cell r="Q32">
            <v>0.25</v>
          </cell>
          <cell r="V32">
            <v>0.5</v>
          </cell>
          <cell r="Y32">
            <v>0.2</v>
          </cell>
          <cell r="AC32">
            <v>2.5</v>
          </cell>
          <cell r="AF32">
            <v>0.25</v>
          </cell>
          <cell r="AL32">
            <v>1.5</v>
          </cell>
          <cell r="AO32">
            <v>0.5</v>
          </cell>
        </row>
        <row r="33">
          <cell r="B33" t="str">
            <v>Слюдянское городское поселение</v>
          </cell>
          <cell r="G33" t="str">
            <v>Дорожка У Байкала</v>
          </cell>
          <cell r="N33">
            <v>2</v>
          </cell>
          <cell r="Q33">
            <v>0.25</v>
          </cell>
          <cell r="V33">
            <v>0.5</v>
          </cell>
          <cell r="Y33">
            <v>0.25</v>
          </cell>
          <cell r="AC33">
            <v>2.5</v>
          </cell>
          <cell r="AF33">
            <v>0.25</v>
          </cell>
          <cell r="AL33">
            <v>1.5</v>
          </cell>
          <cell r="AO33">
            <v>0.5</v>
          </cell>
        </row>
        <row r="34">
          <cell r="B34" t="str">
            <v>Слюдянское городское поселение</v>
          </cell>
          <cell r="G34" t="str">
            <v>Путь к Арке Желаний</v>
          </cell>
          <cell r="N34">
            <v>1.25</v>
          </cell>
          <cell r="Q34">
            <v>0.25</v>
          </cell>
          <cell r="V34">
            <v>0.5</v>
          </cell>
          <cell r="Y34">
            <v>0.2</v>
          </cell>
          <cell r="AC34">
            <v>2.5</v>
          </cell>
          <cell r="AF34">
            <v>0.25</v>
          </cell>
          <cell r="AL34">
            <v>1.5</v>
          </cell>
          <cell r="AO34">
            <v>0.5</v>
          </cell>
        </row>
        <row r="35">
          <cell r="B35" t="str">
            <v>Слюдянский муниципальный район</v>
          </cell>
          <cell r="G35" t="str">
            <v>Декорирование фронтона "Дома культуры "Перевал"</v>
          </cell>
          <cell r="N35">
            <v>1.25</v>
          </cell>
          <cell r="Q35">
            <v>0.25</v>
          </cell>
          <cell r="V35">
            <v>0.5</v>
          </cell>
          <cell r="Y35">
            <v>0.2</v>
          </cell>
          <cell r="AC35">
            <v>2.5</v>
          </cell>
          <cell r="AF35">
            <v>0.25</v>
          </cell>
          <cell r="AL35">
            <v>1.5</v>
          </cell>
          <cell r="AO35">
            <v>0.5</v>
          </cell>
        </row>
        <row r="36">
          <cell r="B36" t="str">
            <v>Слюдянский муниципальный район</v>
          </cell>
          <cell r="G36" t="str">
            <v>Фестиваль "Воинское братство на Байкале"</v>
          </cell>
          <cell r="N36">
            <v>1.25</v>
          </cell>
          <cell r="Q36">
            <v>0.25</v>
          </cell>
          <cell r="V36">
            <v>0.5</v>
          </cell>
          <cell r="Y36">
            <v>0.25</v>
          </cell>
          <cell r="AC36">
            <v>2.5</v>
          </cell>
          <cell r="AF36">
            <v>0.25</v>
          </cell>
          <cell r="AL36">
            <v>1.5</v>
          </cell>
          <cell r="AO36">
            <v>0.5</v>
          </cell>
        </row>
        <row r="37">
          <cell r="B37" t="str">
            <v>Утуликское сельское поселение</v>
          </cell>
          <cell r="G37" t="str">
            <v>Зона отдыха "Утуликская слобода"</v>
          </cell>
          <cell r="N37">
            <v>1.25</v>
          </cell>
          <cell r="Q37">
            <v>0.25</v>
          </cell>
          <cell r="V37">
            <v>0.5</v>
          </cell>
          <cell r="Y37">
            <v>0.25</v>
          </cell>
          <cell r="AC37">
            <v>2.5</v>
          </cell>
          <cell r="AF37">
            <v>0.25</v>
          </cell>
          <cell r="AL37">
            <v>1.5</v>
          </cell>
          <cell r="AO37">
            <v>0.5</v>
          </cell>
        </row>
        <row r="38">
          <cell r="B38" t="str">
            <v>Култукское муниципальное образование</v>
          </cell>
          <cell r="G38" t="str">
            <v>"Ворота Байкала"</v>
          </cell>
          <cell r="N38">
            <v>1.25</v>
          </cell>
          <cell r="Q38">
            <v>0.25</v>
          </cell>
          <cell r="V38">
            <v>0.5</v>
          </cell>
          <cell r="Y38">
            <v>0.25</v>
          </cell>
          <cell r="AC38">
            <v>2.5</v>
          </cell>
          <cell r="AF38">
            <v>0.25</v>
          </cell>
          <cell r="AL38">
            <v>1.5</v>
          </cell>
          <cell r="AO38">
            <v>0.5</v>
          </cell>
        </row>
        <row r="39">
          <cell r="B39" t="str">
            <v>Байкальское горолское поселение</v>
          </cell>
          <cell r="G39" t="str">
            <v>Благоустройство сквера имени героя Великой Отечественной войны Иткулова Курбана Абдуловича</v>
          </cell>
          <cell r="N39">
            <v>2</v>
          </cell>
          <cell r="Q39">
            <v>0.25</v>
          </cell>
          <cell r="V39">
            <v>0.5</v>
          </cell>
          <cell r="Y39">
            <v>0.25</v>
          </cell>
          <cell r="AC39">
            <v>2.5</v>
          </cell>
          <cell r="AF39">
            <v>0.25</v>
          </cell>
          <cell r="AL39">
            <v>1.5</v>
          </cell>
          <cell r="AO39">
            <v>0.5</v>
          </cell>
        </row>
        <row r="40">
          <cell r="B40" t="str">
            <v>Байкальское горолское поселение</v>
          </cell>
          <cell r="G40" t="str">
            <v>Благоусстройство общественного пространства в п.Солзан в районе часовни</v>
          </cell>
          <cell r="N40">
            <v>2</v>
          </cell>
          <cell r="Q40">
            <v>0.25</v>
          </cell>
          <cell r="V40">
            <v>0.5</v>
          </cell>
          <cell r="Y40">
            <v>0.25</v>
          </cell>
          <cell r="AC40">
            <v>2.5</v>
          </cell>
          <cell r="AF40">
            <v>0.25</v>
          </cell>
          <cell r="AL40">
            <v>1.5</v>
          </cell>
          <cell r="AO40">
            <v>0.5</v>
          </cell>
        </row>
        <row r="41">
          <cell r="B41" t="str">
            <v>Байкальское горолское поселение</v>
          </cell>
          <cell r="G41" t="str">
            <v>Благоустройство городского кладбища 2 этап</v>
          </cell>
          <cell r="N41">
            <v>1.25</v>
          </cell>
          <cell r="Q41">
            <v>0.25</v>
          </cell>
          <cell r="V41">
            <v>0.5</v>
          </cell>
          <cell r="Y41">
            <v>0.2</v>
          </cell>
          <cell r="AC41">
            <v>1.75</v>
          </cell>
          <cell r="AF41">
            <v>0.25</v>
          </cell>
          <cell r="AL41">
            <v>1.5</v>
          </cell>
          <cell r="AO41">
            <v>0.5</v>
          </cell>
        </row>
        <row r="42">
          <cell r="B42" t="str">
            <v>Байкальское горолское поселение</v>
          </cell>
          <cell r="G42" t="str">
            <v>Парк Воинской Славы завершающий этап</v>
          </cell>
          <cell r="N42">
            <v>1.25</v>
          </cell>
          <cell r="Q42">
            <v>0.25</v>
          </cell>
          <cell r="V42">
            <v>0.5</v>
          </cell>
          <cell r="Y42">
            <v>0.25</v>
          </cell>
          <cell r="AC42">
            <v>2.5</v>
          </cell>
          <cell r="AF42">
            <v>0.25</v>
          </cell>
          <cell r="AL42">
            <v>1.5</v>
          </cell>
          <cell r="AO42">
            <v>0.5</v>
          </cell>
        </row>
        <row r="43">
          <cell r="B43" t="str">
            <v>Байкальское горолское поселение</v>
          </cell>
          <cell r="G43" t="str">
            <v>"Торговые ряды"</v>
          </cell>
          <cell r="N43">
            <v>1.25</v>
          </cell>
          <cell r="Q43">
            <v>0.25</v>
          </cell>
          <cell r="V43">
            <v>0.5</v>
          </cell>
          <cell r="Y43">
            <v>0.25</v>
          </cell>
          <cell r="AC43">
            <v>2.5</v>
          </cell>
          <cell r="AF43">
            <v>0.25</v>
          </cell>
          <cell r="AL43">
            <v>1.5</v>
          </cell>
          <cell r="AO43">
            <v>0.5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topLeftCell="A34" zoomScale="50" zoomScaleNormal="50" workbookViewId="0">
      <selection activeCell="A45" sqref="A45:XFD45"/>
    </sheetView>
  </sheetViews>
  <sheetFormatPr defaultRowHeight="18.75" x14ac:dyDescent="0.3"/>
  <cols>
    <col min="1" max="1" width="6" style="1" bestFit="1" customWidth="1"/>
    <col min="2" max="2" width="23.5703125" style="1" customWidth="1"/>
    <col min="3" max="3" width="29.5703125" style="1" customWidth="1"/>
    <col min="4" max="4" width="34.5703125" style="1" customWidth="1"/>
    <col min="5" max="5" width="23" style="1" customWidth="1"/>
    <col min="6" max="6" width="20" style="1" customWidth="1"/>
    <col min="7" max="7" width="19.42578125" style="1" customWidth="1"/>
    <col min="8" max="8" width="20" style="1" customWidth="1"/>
    <col min="9" max="9" width="19.85546875" style="1" customWidth="1"/>
    <col min="10" max="10" width="38.7109375" style="1" customWidth="1"/>
    <col min="11" max="11" width="32.85546875" style="1" customWidth="1"/>
    <col min="12" max="12" width="23" style="1" customWidth="1"/>
    <col min="13" max="13" width="38.42578125" style="1" customWidth="1"/>
    <col min="14" max="14" width="17.85546875" style="1" customWidth="1"/>
    <col min="15" max="15" width="12" style="4" customWidth="1"/>
    <col min="16" max="16384" width="9.140625" style="1"/>
  </cols>
  <sheetData>
    <row r="1" spans="1:16" x14ac:dyDescent="0.3">
      <c r="M1" s="15" t="s">
        <v>0</v>
      </c>
      <c r="N1" s="15"/>
      <c r="O1" s="15"/>
    </row>
    <row r="2" spans="1:16" x14ac:dyDescent="0.3">
      <c r="M2" s="15" t="s">
        <v>1</v>
      </c>
      <c r="N2" s="15"/>
      <c r="O2" s="15"/>
    </row>
    <row r="3" spans="1:16" x14ac:dyDescent="0.3">
      <c r="M3" s="15" t="s">
        <v>2</v>
      </c>
      <c r="N3" s="15"/>
      <c r="O3" s="15"/>
    </row>
    <row r="4" spans="1:16" x14ac:dyDescent="0.3">
      <c r="M4" s="15" t="s">
        <v>3</v>
      </c>
      <c r="N4" s="15"/>
      <c r="O4" s="15"/>
      <c r="P4" s="2"/>
    </row>
    <row r="5" spans="1:16" x14ac:dyDescent="0.3">
      <c r="M5" s="14" t="s">
        <v>4</v>
      </c>
      <c r="N5" s="14"/>
      <c r="O5" s="14"/>
      <c r="P5" s="2"/>
    </row>
    <row r="6" spans="1:16" x14ac:dyDescent="0.3">
      <c r="M6" s="14" t="s">
        <v>5</v>
      </c>
      <c r="N6" s="14"/>
      <c r="O6" s="14"/>
      <c r="P6" s="2"/>
    </row>
    <row r="7" spans="1:16" x14ac:dyDescent="0.3">
      <c r="M7" s="14" t="s">
        <v>6</v>
      </c>
      <c r="N7" s="14"/>
      <c r="O7" s="14"/>
      <c r="P7" s="2"/>
    </row>
    <row r="8" spans="1:16" x14ac:dyDescent="0.3">
      <c r="M8" s="14" t="s">
        <v>7</v>
      </c>
      <c r="N8" s="14"/>
      <c r="O8" s="14"/>
    </row>
    <row r="9" spans="1:16" x14ac:dyDescent="0.3">
      <c r="M9" s="14" t="s">
        <v>8</v>
      </c>
      <c r="N9" s="14"/>
      <c r="O9" s="14"/>
    </row>
    <row r="10" spans="1:16" x14ac:dyDescent="0.3">
      <c r="M10" s="14" t="s">
        <v>9</v>
      </c>
      <c r="N10" s="14"/>
      <c r="O10" s="14"/>
    </row>
    <row r="11" spans="1:16" x14ac:dyDescent="0.3">
      <c r="O11" s="3"/>
    </row>
    <row r="12" spans="1:16" x14ac:dyDescent="0.3">
      <c r="A12" s="17" t="s">
        <v>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6" x14ac:dyDescent="0.3">
      <c r="A13" s="17" t="s">
        <v>11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6" x14ac:dyDescent="0.3">
      <c r="A14" s="3"/>
    </row>
    <row r="15" spans="1:16" ht="18.75" customHeight="1" x14ac:dyDescent="0.3">
      <c r="A15" s="16" t="s">
        <v>12</v>
      </c>
      <c r="B15" s="18" t="s">
        <v>13</v>
      </c>
      <c r="C15" s="16" t="s">
        <v>14</v>
      </c>
      <c r="D15" s="16" t="s">
        <v>15</v>
      </c>
      <c r="E15" s="19" t="s">
        <v>16</v>
      </c>
      <c r="F15" s="19"/>
      <c r="G15" s="19"/>
      <c r="H15" s="19"/>
      <c r="I15" s="19"/>
      <c r="J15" s="19"/>
      <c r="K15" s="19"/>
      <c r="L15" s="19"/>
      <c r="M15" s="19"/>
      <c r="N15" s="16" t="s">
        <v>17</v>
      </c>
      <c r="O15" s="20" t="s">
        <v>18</v>
      </c>
    </row>
    <row r="16" spans="1:16" ht="18.75" customHeight="1" x14ac:dyDescent="0.3">
      <c r="A16" s="16"/>
      <c r="B16" s="18"/>
      <c r="C16" s="16"/>
      <c r="D16" s="16"/>
      <c r="E16" s="5"/>
      <c r="F16" s="5"/>
      <c r="G16" s="5"/>
      <c r="H16" s="5"/>
      <c r="I16" s="5"/>
      <c r="J16" s="5"/>
      <c r="K16" s="5"/>
      <c r="L16" s="5"/>
      <c r="M16" s="5"/>
      <c r="N16" s="16"/>
      <c r="O16" s="21"/>
    </row>
    <row r="17" spans="1:16" ht="150" x14ac:dyDescent="0.3">
      <c r="A17" s="16"/>
      <c r="B17" s="18"/>
      <c r="C17" s="16"/>
      <c r="D17" s="16"/>
      <c r="E17" s="16" t="s">
        <v>19</v>
      </c>
      <c r="F17" s="16"/>
      <c r="G17" s="16" t="s">
        <v>20</v>
      </c>
      <c r="H17" s="16"/>
      <c r="I17" s="16"/>
      <c r="J17" s="16" t="s">
        <v>21</v>
      </c>
      <c r="K17" s="16"/>
      <c r="L17" s="16"/>
      <c r="M17" s="6" t="s">
        <v>22</v>
      </c>
      <c r="N17" s="16"/>
      <c r="O17" s="21"/>
    </row>
    <row r="18" spans="1:16" ht="59.25" x14ac:dyDescent="0.3">
      <c r="A18" s="16"/>
      <c r="B18" s="18"/>
      <c r="C18" s="16"/>
      <c r="D18" s="16"/>
      <c r="E18" s="6" t="s">
        <v>23</v>
      </c>
      <c r="F18" s="6" t="s">
        <v>23</v>
      </c>
      <c r="G18" s="6" t="s">
        <v>23</v>
      </c>
      <c r="H18" s="6" t="s">
        <v>23</v>
      </c>
      <c r="I18" s="6" t="s">
        <v>23</v>
      </c>
      <c r="J18" s="6" t="s">
        <v>23</v>
      </c>
      <c r="K18" s="6" t="s">
        <v>23</v>
      </c>
      <c r="L18" s="6" t="s">
        <v>23</v>
      </c>
      <c r="M18" s="6" t="s">
        <v>23</v>
      </c>
      <c r="N18" s="16"/>
      <c r="O18" s="21"/>
    </row>
    <row r="19" spans="1:16" ht="243.75" x14ac:dyDescent="0.3">
      <c r="A19" s="16"/>
      <c r="B19" s="18"/>
      <c r="C19" s="16"/>
      <c r="D19" s="16"/>
      <c r="E19" s="7" t="s">
        <v>24</v>
      </c>
      <c r="F19" s="7" t="s">
        <v>25</v>
      </c>
      <c r="G19" s="6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16"/>
      <c r="O19" s="21"/>
    </row>
    <row r="20" spans="1:16" ht="112.5" x14ac:dyDescent="0.3">
      <c r="A20" s="16"/>
      <c r="B20" s="18"/>
      <c r="C20" s="16"/>
      <c r="D20" s="16"/>
      <c r="E20" s="6" t="s">
        <v>33</v>
      </c>
      <c r="F20" s="6" t="s">
        <v>34</v>
      </c>
      <c r="G20" s="6" t="s">
        <v>33</v>
      </c>
      <c r="H20" s="6" t="s">
        <v>35</v>
      </c>
      <c r="I20" s="6" t="s">
        <v>36</v>
      </c>
      <c r="J20" s="6" t="s">
        <v>37</v>
      </c>
      <c r="K20" s="6" t="s">
        <v>33</v>
      </c>
      <c r="L20" s="6" t="s">
        <v>38</v>
      </c>
      <c r="M20" s="6" t="s">
        <v>39</v>
      </c>
      <c r="N20" s="16"/>
      <c r="O20" s="21"/>
    </row>
    <row r="21" spans="1:16" x14ac:dyDescent="0.3">
      <c r="A21" s="16"/>
      <c r="B21" s="18"/>
      <c r="C21" s="16"/>
      <c r="D21" s="16"/>
      <c r="E21" s="6">
        <v>0.05</v>
      </c>
      <c r="F21" s="6">
        <v>0.05</v>
      </c>
      <c r="G21" s="6">
        <v>0.1</v>
      </c>
      <c r="H21" s="6">
        <v>0.05</v>
      </c>
      <c r="I21" s="6">
        <v>0.25</v>
      </c>
      <c r="J21" s="6">
        <v>0.25</v>
      </c>
      <c r="K21" s="6">
        <v>0.05</v>
      </c>
      <c r="L21" s="6">
        <v>0.05</v>
      </c>
      <c r="M21" s="6">
        <v>0.15</v>
      </c>
      <c r="N21" s="16"/>
      <c r="O21" s="22"/>
    </row>
    <row r="22" spans="1:16" ht="75" x14ac:dyDescent="0.3">
      <c r="A22" s="8">
        <v>1</v>
      </c>
      <c r="B22" s="8" t="s">
        <v>40</v>
      </c>
      <c r="C22" s="8" t="str">
        <f>[1]Анализ!B20</f>
        <v>Слюдянский муниципальный район</v>
      </c>
      <c r="D22" s="8" t="str">
        <f>[1]Анализ!G20</f>
        <v>Библиотека - новые горизонты</v>
      </c>
      <c r="E22" s="8">
        <f>[1]Анализ!Q20</f>
        <v>0.25</v>
      </c>
      <c r="F22" s="8"/>
      <c r="G22" s="8">
        <f>[1]Анализ!V20</f>
        <v>0.5</v>
      </c>
      <c r="H22" s="8">
        <f>[1]Анализ!Y20</f>
        <v>0.2</v>
      </c>
      <c r="I22" s="8">
        <f>[1]Анализ!N20</f>
        <v>2</v>
      </c>
      <c r="J22" s="8">
        <f>[1]Анализ!AC20</f>
        <v>2.5</v>
      </c>
      <c r="K22" s="8">
        <f>[1]Анализ!AF20</f>
        <v>0.25</v>
      </c>
      <c r="L22" s="8">
        <f>[1]Анализ!AO20</f>
        <v>0.5</v>
      </c>
      <c r="M22" s="8">
        <f>[1]Анализ!AL20</f>
        <v>1.5</v>
      </c>
      <c r="N22" s="9">
        <f>E22+G22+H22+I22+J22+K22+L22+M22</f>
        <v>7.7</v>
      </c>
      <c r="O22" s="9">
        <v>5</v>
      </c>
      <c r="P22" s="10"/>
    </row>
    <row r="23" spans="1:16" ht="77.25" customHeight="1" x14ac:dyDescent="0.3">
      <c r="A23" s="8">
        <v>2</v>
      </c>
      <c r="B23" s="8" t="s">
        <v>40</v>
      </c>
      <c r="C23" s="8" t="str">
        <f>[1]Анализ!B21</f>
        <v>Слюдянский муниципальный район</v>
      </c>
      <c r="D23" s="8" t="str">
        <f>[1]Анализ!G21</f>
        <v>Новый облик сельских библиотек</v>
      </c>
      <c r="E23" s="8">
        <f>[1]Анализ!Q21</f>
        <v>0.25</v>
      </c>
      <c r="F23" s="8"/>
      <c r="G23" s="8">
        <f>[1]Анализ!V21</f>
        <v>0.5</v>
      </c>
      <c r="H23" s="8">
        <f>[1]Анализ!Y21</f>
        <v>0.2</v>
      </c>
      <c r="I23" s="8">
        <f>[1]Анализ!N21</f>
        <v>1.25</v>
      </c>
      <c r="J23" s="8">
        <f>[1]Анализ!AC21</f>
        <v>2.5</v>
      </c>
      <c r="K23" s="8">
        <f>[1]Анализ!AF21</f>
        <v>0.25</v>
      </c>
      <c r="L23" s="8">
        <f>[1]Анализ!AO21</f>
        <v>0.5</v>
      </c>
      <c r="M23" s="8">
        <f>[1]Анализ!AL21</f>
        <v>1.5</v>
      </c>
      <c r="N23" s="9">
        <f t="shared" ref="N23:N45" si="0">E23+G23+H23+I23+J23+K23+L23+M23</f>
        <v>6.95</v>
      </c>
      <c r="O23" s="9">
        <v>18</v>
      </c>
      <c r="P23" s="10"/>
    </row>
    <row r="24" spans="1:16" ht="81" customHeight="1" x14ac:dyDescent="0.3">
      <c r="A24" s="11">
        <v>3</v>
      </c>
      <c r="B24" s="8" t="s">
        <v>40</v>
      </c>
      <c r="C24" s="8" t="str">
        <f>[1]Анализ!B22</f>
        <v>Слюдянский муниципальный район</v>
      </c>
      <c r="D24" s="8" t="str">
        <f>[1]Анализ!G22</f>
        <v>Цифровая мастерская</v>
      </c>
      <c r="E24" s="8">
        <f>[1]Анализ!Q22</f>
        <v>0.25</v>
      </c>
      <c r="F24" s="12"/>
      <c r="G24" s="8">
        <f>[1]Анализ!V22</f>
        <v>0.5</v>
      </c>
      <c r="H24" s="8">
        <f>[1]Анализ!Y22</f>
        <v>0.2</v>
      </c>
      <c r="I24" s="8">
        <f>[1]Анализ!N22</f>
        <v>1.25</v>
      </c>
      <c r="J24" s="8">
        <f>[1]Анализ!AC22</f>
        <v>2.5</v>
      </c>
      <c r="K24" s="8">
        <f>[1]Анализ!AF22</f>
        <v>0.25</v>
      </c>
      <c r="L24" s="8">
        <f>[1]Анализ!AO22</f>
        <v>0.5</v>
      </c>
      <c r="M24" s="8">
        <f>[1]Анализ!AL22</f>
        <v>1.5</v>
      </c>
      <c r="N24" s="9">
        <f t="shared" si="0"/>
        <v>6.95</v>
      </c>
      <c r="O24" s="9">
        <v>19</v>
      </c>
      <c r="P24" s="10"/>
    </row>
    <row r="25" spans="1:16" ht="75" x14ac:dyDescent="0.3">
      <c r="A25" s="23">
        <v>4</v>
      </c>
      <c r="B25" s="8" t="s">
        <v>40</v>
      </c>
      <c r="C25" s="8" t="str">
        <f>[1]Анализ!B23</f>
        <v>Слюдянское городское поселение</v>
      </c>
      <c r="D25" s="8" t="str">
        <f>[1]Анализ!G23</f>
        <v>Место встречи</v>
      </c>
      <c r="E25" s="8">
        <f>[1]Анализ!Q23</f>
        <v>0.25</v>
      </c>
      <c r="F25" s="13"/>
      <c r="G25" s="8">
        <f>[1]Анализ!V23</f>
        <v>0.5</v>
      </c>
      <c r="H25" s="8">
        <f>[1]Анализ!Y23</f>
        <v>0.25</v>
      </c>
      <c r="I25" s="8">
        <f>[1]Анализ!N23</f>
        <v>1.25</v>
      </c>
      <c r="J25" s="8">
        <f>[1]Анализ!AC23</f>
        <v>2.5</v>
      </c>
      <c r="K25" s="8">
        <f>[1]Анализ!AF23</f>
        <v>0.25</v>
      </c>
      <c r="L25" s="8">
        <f>[1]Анализ!AO23</f>
        <v>0.5</v>
      </c>
      <c r="M25" s="8">
        <f>[1]Анализ!AL23</f>
        <v>1.5</v>
      </c>
      <c r="N25" s="9">
        <f t="shared" si="0"/>
        <v>7</v>
      </c>
      <c r="O25" s="9">
        <v>7</v>
      </c>
      <c r="P25" s="10"/>
    </row>
    <row r="26" spans="1:16" ht="75" x14ac:dyDescent="0.3">
      <c r="A26" s="13">
        <v>5</v>
      </c>
      <c r="B26" s="8" t="s">
        <v>40</v>
      </c>
      <c r="C26" s="8" t="str">
        <f>[1]Анализ!B24</f>
        <v>Байкальское горолское поселение</v>
      </c>
      <c r="D26" s="8" t="str">
        <f>[1]Анализ!G24</f>
        <v>Фестиваль вольной борьбы на Байкале</v>
      </c>
      <c r="E26" s="8">
        <f>[1]Анализ!Q24</f>
        <v>0.25</v>
      </c>
      <c r="F26" s="13"/>
      <c r="G26" s="8">
        <f>[1]Анализ!V24</f>
        <v>0.5</v>
      </c>
      <c r="H26" s="8">
        <f>[1]Анализ!Y24</f>
        <v>0.25</v>
      </c>
      <c r="I26" s="8">
        <f>[1]Анализ!N24</f>
        <v>1.25</v>
      </c>
      <c r="J26" s="8">
        <f>[1]Анализ!AC24</f>
        <v>2.5</v>
      </c>
      <c r="K26" s="8">
        <f>[1]Анализ!AF24</f>
        <v>0.25</v>
      </c>
      <c r="L26" s="8">
        <f>[1]Анализ!AO24</f>
        <v>0.5</v>
      </c>
      <c r="M26" s="8">
        <f>[1]Анализ!AL24</f>
        <v>1.5</v>
      </c>
      <c r="N26" s="9">
        <f t="shared" si="0"/>
        <v>7</v>
      </c>
      <c r="O26" s="9">
        <v>6</v>
      </c>
      <c r="P26" s="10"/>
    </row>
    <row r="27" spans="1:16" ht="75" x14ac:dyDescent="0.3">
      <c r="A27" s="13">
        <v>6</v>
      </c>
      <c r="B27" s="8" t="s">
        <v>40</v>
      </c>
      <c r="C27" s="8" t="str">
        <f>[1]Анализ!B25</f>
        <v>Култукское муниципальное образование</v>
      </c>
      <c r="D27" s="8" t="str">
        <f>[1]Анализ!G25</f>
        <v>Костюмный апгрейд</v>
      </c>
      <c r="E27" s="8">
        <f>[1]Анализ!Q25</f>
        <v>0.25</v>
      </c>
      <c r="F27" s="13"/>
      <c r="G27" s="8">
        <f>[1]Анализ!V25</f>
        <v>0.5</v>
      </c>
      <c r="H27" s="8">
        <f>[1]Анализ!Y25</f>
        <v>0.2</v>
      </c>
      <c r="I27" s="8">
        <f>[1]Анализ!N25</f>
        <v>1.25</v>
      </c>
      <c r="J27" s="8">
        <f>[1]Анализ!AC25</f>
        <v>2.5</v>
      </c>
      <c r="K27" s="8">
        <f>[1]Анализ!AF25</f>
        <v>0.25</v>
      </c>
      <c r="L27" s="8">
        <f>[1]Анализ!AO25</f>
        <v>0.5</v>
      </c>
      <c r="M27" s="8">
        <f>[1]Анализ!AL25</f>
        <v>1.5</v>
      </c>
      <c r="N27" s="9">
        <f t="shared" si="0"/>
        <v>6.95</v>
      </c>
      <c r="O27" s="9">
        <v>23</v>
      </c>
      <c r="P27" s="10"/>
    </row>
    <row r="28" spans="1:16" ht="75" x14ac:dyDescent="0.3">
      <c r="A28" s="13">
        <v>7</v>
      </c>
      <c r="B28" s="8" t="s">
        <v>40</v>
      </c>
      <c r="C28" s="8" t="str">
        <f>[1]Анализ!B26</f>
        <v>Слюдянское городское поселение</v>
      </c>
      <c r="D28" s="8" t="str">
        <f>[1]Анализ!G26</f>
        <v>Тайна старой башни</v>
      </c>
      <c r="E28" s="8">
        <f>[1]Анализ!Q26</f>
        <v>0.25</v>
      </c>
      <c r="F28" s="13"/>
      <c r="G28" s="8">
        <f>[1]Анализ!V26</f>
        <v>0.5</v>
      </c>
      <c r="H28" s="8">
        <f>[1]Анализ!Y26</f>
        <v>0.25</v>
      </c>
      <c r="I28" s="8">
        <f>[1]Анализ!N26</f>
        <v>2</v>
      </c>
      <c r="J28" s="8">
        <f>[1]Анализ!AC26</f>
        <v>2.5</v>
      </c>
      <c r="K28" s="8">
        <f>[1]Анализ!AF26</f>
        <v>0.25</v>
      </c>
      <c r="L28" s="8">
        <f>[1]Анализ!AO26</f>
        <v>0.5</v>
      </c>
      <c r="M28" s="8">
        <f>[1]Анализ!AL26</f>
        <v>1.5</v>
      </c>
      <c r="N28" s="9">
        <f t="shared" si="0"/>
        <v>7.75</v>
      </c>
      <c r="O28" s="9">
        <v>1</v>
      </c>
      <c r="P28" s="10"/>
    </row>
    <row r="29" spans="1:16" ht="75" x14ac:dyDescent="0.3">
      <c r="A29" s="13">
        <v>8</v>
      </c>
      <c r="B29" s="8" t="s">
        <v>40</v>
      </c>
      <c r="C29" s="8" t="str">
        <f>[1]Анализ!B27</f>
        <v>Слюдянское городское поселение</v>
      </c>
      <c r="D29" s="8" t="str">
        <f>[1]Анализ!G27</f>
        <v>Старый Хамар-Дабан</v>
      </c>
      <c r="E29" s="8">
        <f>[1]Анализ!Q27</f>
        <v>0.25</v>
      </c>
      <c r="F29" s="13"/>
      <c r="G29" s="8">
        <f>[1]Анализ!V27</f>
        <v>0.5</v>
      </c>
      <c r="H29" s="8">
        <f>[1]Анализ!Y27</f>
        <v>0.25</v>
      </c>
      <c r="I29" s="8">
        <f>[1]Анализ!N27</f>
        <v>1.25</v>
      </c>
      <c r="J29" s="8">
        <f>[1]Анализ!AC27</f>
        <v>2.5</v>
      </c>
      <c r="K29" s="8">
        <f>[1]Анализ!AF27</f>
        <v>0.25</v>
      </c>
      <c r="L29" s="8">
        <f>[1]Анализ!AO27</f>
        <v>0.5</v>
      </c>
      <c r="M29" s="8">
        <f>[1]Анализ!AL27</f>
        <v>1.5</v>
      </c>
      <c r="N29" s="9">
        <f t="shared" si="0"/>
        <v>7</v>
      </c>
      <c r="O29" s="9">
        <v>11</v>
      </c>
      <c r="P29" s="10"/>
    </row>
    <row r="30" spans="1:16" ht="75" x14ac:dyDescent="0.3">
      <c r="A30" s="13">
        <v>9</v>
      </c>
      <c r="B30" s="8" t="s">
        <v>40</v>
      </c>
      <c r="C30" s="8" t="str">
        <f>[1]Анализ!B28</f>
        <v>Утуликское сельское поселение</v>
      </c>
      <c r="D30" s="8" t="str">
        <f>[1]Анализ!G28</f>
        <v>Парковая зона "Место добрых встреч на Байкале"</v>
      </c>
      <c r="E30" s="8">
        <f>[1]Анализ!Q28</f>
        <v>0.25</v>
      </c>
      <c r="F30" s="13"/>
      <c r="G30" s="8">
        <f>[1]Анализ!V28</f>
        <v>0.5</v>
      </c>
      <c r="H30" s="8">
        <f>[1]Анализ!Y28</f>
        <v>0.25</v>
      </c>
      <c r="I30" s="8">
        <f>[1]Анализ!N28</f>
        <v>1.25</v>
      </c>
      <c r="J30" s="8">
        <f>[1]Анализ!AC28</f>
        <v>2.5</v>
      </c>
      <c r="K30" s="8">
        <f>[1]Анализ!AF28</f>
        <v>0.25</v>
      </c>
      <c r="L30" s="8">
        <f>[1]Анализ!AO28</f>
        <v>0.5</v>
      </c>
      <c r="M30" s="8">
        <f>[1]Анализ!AL28</f>
        <v>1.5</v>
      </c>
      <c r="N30" s="9">
        <f t="shared" si="0"/>
        <v>7</v>
      </c>
      <c r="O30" s="9">
        <v>15</v>
      </c>
      <c r="P30" s="10"/>
    </row>
    <row r="31" spans="1:16" ht="75" x14ac:dyDescent="0.3">
      <c r="A31" s="13">
        <v>10</v>
      </c>
      <c r="B31" s="8" t="s">
        <v>40</v>
      </c>
      <c r="C31" s="8" t="str">
        <f>[1]Анализ!B29</f>
        <v>Слюдянское городское поселение</v>
      </c>
      <c r="D31" s="8" t="str">
        <f>[1]Анализ!G29</f>
        <v>Энергия</v>
      </c>
      <c r="E31" s="8">
        <f>[1]Анализ!Q29</f>
        <v>0.25</v>
      </c>
      <c r="F31" s="13"/>
      <c r="G31" s="8">
        <f>[1]Анализ!V29</f>
        <v>0.5</v>
      </c>
      <c r="H31" s="8">
        <f>[1]Анализ!Y29</f>
        <v>0.25</v>
      </c>
      <c r="I31" s="8">
        <f>[1]Анализ!N29</f>
        <v>1.25</v>
      </c>
      <c r="J31" s="8">
        <f>[1]Анализ!AC29</f>
        <v>2.5</v>
      </c>
      <c r="K31" s="8">
        <f>[1]Анализ!AF29</f>
        <v>0.25</v>
      </c>
      <c r="L31" s="8">
        <f>[1]Анализ!AO29</f>
        <v>0.5</v>
      </c>
      <c r="M31" s="8">
        <f>[1]Анализ!AL29</f>
        <v>1.5</v>
      </c>
      <c r="N31" s="9">
        <f t="shared" si="0"/>
        <v>7</v>
      </c>
      <c r="O31" s="9">
        <v>12</v>
      </c>
      <c r="P31" s="10"/>
    </row>
    <row r="32" spans="1:16" ht="75" x14ac:dyDescent="0.3">
      <c r="A32" s="13">
        <v>11</v>
      </c>
      <c r="B32" s="8" t="s">
        <v>40</v>
      </c>
      <c r="C32" s="8" t="str">
        <f>[1]Анализ!B30</f>
        <v>Слюдянское городское поселение</v>
      </c>
      <c r="D32" s="8" t="str">
        <f>[1]Анализ!G30</f>
        <v xml:space="preserve">Комфортный уголок на Советской </v>
      </c>
      <c r="E32" s="8">
        <f>[1]Анализ!Q30</f>
        <v>0.25</v>
      </c>
      <c r="F32" s="13"/>
      <c r="G32" s="8">
        <f>[1]Анализ!V30</f>
        <v>0.5</v>
      </c>
      <c r="H32" s="8">
        <f>[1]Анализ!Y30</f>
        <v>0.25</v>
      </c>
      <c r="I32" s="8">
        <f>[1]Анализ!N30</f>
        <v>1.25</v>
      </c>
      <c r="J32" s="8">
        <f>[1]Анализ!AC30</f>
        <v>2.5</v>
      </c>
      <c r="K32" s="8">
        <f>[1]Анализ!AF30</f>
        <v>0.25</v>
      </c>
      <c r="L32" s="8">
        <f>[1]Анализ!AO30</f>
        <v>0.5</v>
      </c>
      <c r="M32" s="8">
        <f>[1]Анализ!AL30</f>
        <v>1.5</v>
      </c>
      <c r="N32" s="9">
        <f t="shared" si="0"/>
        <v>7</v>
      </c>
      <c r="O32" s="9">
        <v>9</v>
      </c>
      <c r="P32" s="10"/>
    </row>
    <row r="33" spans="1:16" ht="93.75" x14ac:dyDescent="0.3">
      <c r="A33" s="13">
        <v>12</v>
      </c>
      <c r="B33" s="8" t="s">
        <v>40</v>
      </c>
      <c r="C33" s="8" t="str">
        <f>[1]Анализ!B31</f>
        <v>Байкальское горолское поселение</v>
      </c>
      <c r="D33" s="8" t="str">
        <f>[1]Анализ!G31</f>
        <v>II-ой Межрегиональный фестиваль народного творчества "Душа Байкала" для народов Сибири и Дальнего Востока</v>
      </c>
      <c r="E33" s="8">
        <f>[1]Анализ!Q31</f>
        <v>0.25</v>
      </c>
      <c r="F33" s="13"/>
      <c r="G33" s="8">
        <f>[1]Анализ!V31</f>
        <v>0.5</v>
      </c>
      <c r="H33" s="8">
        <f>[1]Анализ!Y31</f>
        <v>0.25</v>
      </c>
      <c r="I33" s="8">
        <f>[1]Анализ!N31</f>
        <v>1.25</v>
      </c>
      <c r="J33" s="8">
        <f>[1]Анализ!AC31</f>
        <v>2.5</v>
      </c>
      <c r="K33" s="8">
        <f>[1]Анализ!AF31</f>
        <v>0.25</v>
      </c>
      <c r="L33" s="8">
        <f>[1]Анализ!AO31</f>
        <v>0.5</v>
      </c>
      <c r="M33" s="8">
        <f>[1]Анализ!AL31</f>
        <v>1.5</v>
      </c>
      <c r="N33" s="9">
        <f t="shared" si="0"/>
        <v>7</v>
      </c>
      <c r="O33" s="9">
        <v>16</v>
      </c>
      <c r="P33" s="10"/>
    </row>
    <row r="34" spans="1:16" ht="75" x14ac:dyDescent="0.3">
      <c r="A34" s="13">
        <v>13</v>
      </c>
      <c r="B34" s="8" t="s">
        <v>40</v>
      </c>
      <c r="C34" s="8" t="str">
        <f>[1]Анализ!B32</f>
        <v>Слюдянский муниципальный район</v>
      </c>
      <c r="D34" s="8" t="str">
        <f>[1]Анализ!G32</f>
        <v>Парковка Дома культуры "Перевал"</v>
      </c>
      <c r="E34" s="8">
        <f>[1]Анализ!Q32</f>
        <v>0.25</v>
      </c>
      <c r="F34" s="13"/>
      <c r="G34" s="8">
        <f>[1]Анализ!V32</f>
        <v>0.5</v>
      </c>
      <c r="H34" s="8">
        <f>[1]Анализ!Y32</f>
        <v>0.2</v>
      </c>
      <c r="I34" s="8">
        <f>[1]Анализ!N32</f>
        <v>1.25</v>
      </c>
      <c r="J34" s="8">
        <f>[1]Анализ!AC32</f>
        <v>2.5</v>
      </c>
      <c r="K34" s="8">
        <f>[1]Анализ!AF32</f>
        <v>0.25</v>
      </c>
      <c r="L34" s="8">
        <f>[1]Анализ!AO32</f>
        <v>0.5</v>
      </c>
      <c r="M34" s="8">
        <f>[1]Анализ!AL32</f>
        <v>1.5</v>
      </c>
      <c r="N34" s="9">
        <f t="shared" si="0"/>
        <v>6.95</v>
      </c>
      <c r="O34" s="9">
        <v>21</v>
      </c>
      <c r="P34" s="10"/>
    </row>
    <row r="35" spans="1:16" ht="75" x14ac:dyDescent="0.3">
      <c r="A35" s="13">
        <v>14</v>
      </c>
      <c r="B35" s="8" t="s">
        <v>40</v>
      </c>
      <c r="C35" s="8" t="str">
        <f>[1]Анализ!B33</f>
        <v>Слюдянское городское поселение</v>
      </c>
      <c r="D35" s="8" t="str">
        <f>[1]Анализ!G33</f>
        <v>Дорожка У Байкала</v>
      </c>
      <c r="E35" s="8">
        <f>[1]Анализ!Q33</f>
        <v>0.25</v>
      </c>
      <c r="F35" s="13"/>
      <c r="G35" s="8">
        <f>[1]Анализ!V33</f>
        <v>0.5</v>
      </c>
      <c r="H35" s="8">
        <f>[1]Анализ!Y33</f>
        <v>0.25</v>
      </c>
      <c r="I35" s="8">
        <f>[1]Анализ!N33</f>
        <v>2</v>
      </c>
      <c r="J35" s="8">
        <f>[1]Анализ!AC33</f>
        <v>2.5</v>
      </c>
      <c r="K35" s="8">
        <f>[1]Анализ!AF33</f>
        <v>0.25</v>
      </c>
      <c r="L35" s="8">
        <f>[1]Анализ!AO33</f>
        <v>0.5</v>
      </c>
      <c r="M35" s="8">
        <f>[1]Анализ!AL33</f>
        <v>1.5</v>
      </c>
      <c r="N35" s="9">
        <f t="shared" si="0"/>
        <v>7.75</v>
      </c>
      <c r="O35" s="9">
        <v>2</v>
      </c>
      <c r="P35" s="10"/>
    </row>
    <row r="36" spans="1:16" ht="75" x14ac:dyDescent="0.3">
      <c r="A36" s="13">
        <v>15</v>
      </c>
      <c r="B36" s="8" t="s">
        <v>40</v>
      </c>
      <c r="C36" s="8" t="str">
        <f>[1]Анализ!B34</f>
        <v>Слюдянское городское поселение</v>
      </c>
      <c r="D36" s="8" t="str">
        <f>[1]Анализ!G34</f>
        <v>Путь к Арке Желаний</v>
      </c>
      <c r="E36" s="8">
        <f>[1]Анализ!Q34</f>
        <v>0.25</v>
      </c>
      <c r="F36" s="13"/>
      <c r="G36" s="8">
        <f>[1]Анализ!V34</f>
        <v>0.5</v>
      </c>
      <c r="H36" s="8">
        <f>[1]Анализ!Y34</f>
        <v>0.2</v>
      </c>
      <c r="I36" s="8">
        <f>[1]Анализ!N34</f>
        <v>1.25</v>
      </c>
      <c r="J36" s="8">
        <f>[1]Анализ!AC34</f>
        <v>2.5</v>
      </c>
      <c r="K36" s="8">
        <f>[1]Анализ!AF34</f>
        <v>0.25</v>
      </c>
      <c r="L36" s="8">
        <f>[1]Анализ!AO34</f>
        <v>0.5</v>
      </c>
      <c r="M36" s="8">
        <f>[1]Анализ!AL34</f>
        <v>1.5</v>
      </c>
      <c r="N36" s="9">
        <f t="shared" si="0"/>
        <v>6.95</v>
      </c>
      <c r="O36" s="9">
        <v>22</v>
      </c>
      <c r="P36" s="10"/>
    </row>
    <row r="37" spans="1:16" ht="75" x14ac:dyDescent="0.3">
      <c r="A37" s="13">
        <v>16</v>
      </c>
      <c r="B37" s="8" t="s">
        <v>40</v>
      </c>
      <c r="C37" s="8" t="str">
        <f>[1]Анализ!B35</f>
        <v>Слюдянский муниципальный район</v>
      </c>
      <c r="D37" s="8" t="str">
        <f>[1]Анализ!G35</f>
        <v>Декорирование фронтона "Дома культуры "Перевал"</v>
      </c>
      <c r="E37" s="8">
        <f>[1]Анализ!Q35</f>
        <v>0.25</v>
      </c>
      <c r="F37" s="13"/>
      <c r="G37" s="8">
        <f>[1]Анализ!V35</f>
        <v>0.5</v>
      </c>
      <c r="H37" s="8">
        <f>[1]Анализ!Y35</f>
        <v>0.2</v>
      </c>
      <c r="I37" s="8">
        <f>[1]Анализ!N35</f>
        <v>1.25</v>
      </c>
      <c r="J37" s="8">
        <f>[1]Анализ!AC35</f>
        <v>2.5</v>
      </c>
      <c r="K37" s="8">
        <f>[1]Анализ!AF35</f>
        <v>0.25</v>
      </c>
      <c r="L37" s="8">
        <f>[1]Анализ!AO35</f>
        <v>0.5</v>
      </c>
      <c r="M37" s="8">
        <f>[1]Анализ!AL35</f>
        <v>1.5</v>
      </c>
      <c r="N37" s="9">
        <f t="shared" si="0"/>
        <v>6.95</v>
      </c>
      <c r="O37" s="9">
        <v>20</v>
      </c>
      <c r="P37" s="10"/>
    </row>
    <row r="38" spans="1:16" ht="75" x14ac:dyDescent="0.3">
      <c r="A38" s="13">
        <v>17</v>
      </c>
      <c r="B38" s="8" t="s">
        <v>40</v>
      </c>
      <c r="C38" s="8" t="str">
        <f>[1]Анализ!B36</f>
        <v>Слюдянский муниципальный район</v>
      </c>
      <c r="D38" s="8" t="str">
        <f>[1]Анализ!G36</f>
        <v>Фестиваль "Воинское братство на Байкале"</v>
      </c>
      <c r="E38" s="8">
        <f>[1]Анализ!Q36</f>
        <v>0.25</v>
      </c>
      <c r="F38" s="13"/>
      <c r="G38" s="8">
        <f>[1]Анализ!V36</f>
        <v>0.5</v>
      </c>
      <c r="H38" s="8">
        <f>[1]Анализ!Y36</f>
        <v>0.25</v>
      </c>
      <c r="I38" s="8">
        <f>[1]Анализ!N36</f>
        <v>1.25</v>
      </c>
      <c r="J38" s="8">
        <f>[1]Анализ!AC36</f>
        <v>2.5</v>
      </c>
      <c r="K38" s="8">
        <f>[1]Анализ!AF36</f>
        <v>0.25</v>
      </c>
      <c r="L38" s="8">
        <f>[1]Анализ!AO36</f>
        <v>0.5</v>
      </c>
      <c r="M38" s="8">
        <f>[1]Анализ!AL36</f>
        <v>1.5</v>
      </c>
      <c r="N38" s="9">
        <f t="shared" si="0"/>
        <v>7</v>
      </c>
      <c r="O38" s="9">
        <v>8</v>
      </c>
      <c r="P38" s="10"/>
    </row>
    <row r="39" spans="1:16" ht="75" x14ac:dyDescent="0.3">
      <c r="A39" s="13">
        <v>18</v>
      </c>
      <c r="B39" s="8" t="s">
        <v>40</v>
      </c>
      <c r="C39" s="8" t="str">
        <f>[1]Анализ!B37</f>
        <v>Утуликское сельское поселение</v>
      </c>
      <c r="D39" s="8" t="str">
        <f>[1]Анализ!G37</f>
        <v>Зона отдыха "Утуликская слобода"</v>
      </c>
      <c r="E39" s="8">
        <f>[1]Анализ!Q37</f>
        <v>0.25</v>
      </c>
      <c r="F39" s="13"/>
      <c r="G39" s="8">
        <f>[1]Анализ!V37</f>
        <v>0.5</v>
      </c>
      <c r="H39" s="8">
        <f>[1]Анализ!Y37</f>
        <v>0.25</v>
      </c>
      <c r="I39" s="8">
        <f>[1]Анализ!N37</f>
        <v>1.25</v>
      </c>
      <c r="J39" s="8">
        <f>[1]Анализ!AC37</f>
        <v>2.5</v>
      </c>
      <c r="K39" s="8">
        <f>[1]Анализ!AF37</f>
        <v>0.25</v>
      </c>
      <c r="L39" s="8">
        <f>[1]Анализ!AO37</f>
        <v>0.5</v>
      </c>
      <c r="M39" s="8">
        <f>[1]Анализ!AL37</f>
        <v>1.5</v>
      </c>
      <c r="N39" s="9">
        <f t="shared" si="0"/>
        <v>7</v>
      </c>
      <c r="O39" s="9">
        <v>13</v>
      </c>
      <c r="P39" s="10"/>
    </row>
    <row r="40" spans="1:16" ht="75" x14ac:dyDescent="0.3">
      <c r="A40" s="13">
        <v>19</v>
      </c>
      <c r="B40" s="8" t="s">
        <v>40</v>
      </c>
      <c r="C40" s="8" t="str">
        <f>[1]Анализ!B38</f>
        <v>Култукское муниципальное образование</v>
      </c>
      <c r="D40" s="8" t="str">
        <f>[1]Анализ!G38</f>
        <v>"Ворота Байкала"</v>
      </c>
      <c r="E40" s="8">
        <f>[1]Анализ!Q38</f>
        <v>0.25</v>
      </c>
      <c r="F40" s="13"/>
      <c r="G40" s="8">
        <f>[1]Анализ!V38</f>
        <v>0.5</v>
      </c>
      <c r="H40" s="8">
        <f>[1]Анализ!Y38</f>
        <v>0.25</v>
      </c>
      <c r="I40" s="8">
        <f>[1]Анализ!N38</f>
        <v>1.25</v>
      </c>
      <c r="J40" s="8">
        <f>[1]Анализ!AC38</f>
        <v>2.5</v>
      </c>
      <c r="K40" s="8">
        <f>[1]Анализ!AF38</f>
        <v>0.25</v>
      </c>
      <c r="L40" s="8">
        <f>[1]Анализ!AO38</f>
        <v>0.5</v>
      </c>
      <c r="M40" s="8">
        <f>[1]Анализ!AL38</f>
        <v>1.5</v>
      </c>
      <c r="N40" s="9">
        <f t="shared" si="0"/>
        <v>7</v>
      </c>
      <c r="O40" s="9">
        <v>10</v>
      </c>
      <c r="P40" s="10"/>
    </row>
    <row r="41" spans="1:16" ht="93.75" x14ac:dyDescent="0.3">
      <c r="A41" s="13">
        <v>20</v>
      </c>
      <c r="B41" s="8" t="s">
        <v>40</v>
      </c>
      <c r="C41" s="8" t="str">
        <f>[1]Анализ!B39</f>
        <v>Байкальское горолское поселение</v>
      </c>
      <c r="D41" s="8" t="str">
        <f>[1]Анализ!G39</f>
        <v>Благоустройство сквера имени героя Великой Отечественной войны Иткулова Курбана Абдуловича</v>
      </c>
      <c r="E41" s="8">
        <f>[1]Анализ!Q39</f>
        <v>0.25</v>
      </c>
      <c r="F41" s="13"/>
      <c r="G41" s="8">
        <f>[1]Анализ!V39</f>
        <v>0.5</v>
      </c>
      <c r="H41" s="8">
        <f>[1]Анализ!Y39</f>
        <v>0.25</v>
      </c>
      <c r="I41" s="8">
        <f>[1]Анализ!N39</f>
        <v>2</v>
      </c>
      <c r="J41" s="8">
        <f>[1]Анализ!AC39</f>
        <v>2.5</v>
      </c>
      <c r="K41" s="8">
        <f>[1]Анализ!AF39</f>
        <v>0.25</v>
      </c>
      <c r="L41" s="8">
        <f>[1]Анализ!AO39</f>
        <v>0.5</v>
      </c>
      <c r="M41" s="8">
        <f>[1]Анализ!AL39</f>
        <v>1.5</v>
      </c>
      <c r="N41" s="9">
        <f t="shared" si="0"/>
        <v>7.75</v>
      </c>
      <c r="O41" s="9">
        <v>3</v>
      </c>
      <c r="P41" s="10"/>
    </row>
    <row r="42" spans="1:16" ht="75" x14ac:dyDescent="0.3">
      <c r="A42" s="13">
        <v>21</v>
      </c>
      <c r="B42" s="8" t="s">
        <v>40</v>
      </c>
      <c r="C42" s="8" t="str">
        <f>[1]Анализ!B40</f>
        <v>Байкальское горолское поселение</v>
      </c>
      <c r="D42" s="8" t="str">
        <f>[1]Анализ!G40</f>
        <v>Благоусстройство общественного пространства в п.Солзан в районе часовни</v>
      </c>
      <c r="E42" s="8">
        <f>[1]Анализ!Q40</f>
        <v>0.25</v>
      </c>
      <c r="F42" s="13"/>
      <c r="G42" s="8">
        <f>[1]Анализ!V40</f>
        <v>0.5</v>
      </c>
      <c r="H42" s="8">
        <f>[1]Анализ!Y40</f>
        <v>0.25</v>
      </c>
      <c r="I42" s="8">
        <f>[1]Анализ!N40</f>
        <v>2</v>
      </c>
      <c r="J42" s="8">
        <f>[1]Анализ!AC40</f>
        <v>2.5</v>
      </c>
      <c r="K42" s="8">
        <f>[1]Анализ!AF40</f>
        <v>0.25</v>
      </c>
      <c r="L42" s="8">
        <f>[1]Анализ!AO40</f>
        <v>0.5</v>
      </c>
      <c r="M42" s="8">
        <f>[1]Анализ!AL40</f>
        <v>1.5</v>
      </c>
      <c r="N42" s="9">
        <f t="shared" si="0"/>
        <v>7.75</v>
      </c>
      <c r="O42" s="9">
        <v>4</v>
      </c>
      <c r="P42" s="10"/>
    </row>
    <row r="43" spans="1:16" ht="75" x14ac:dyDescent="0.3">
      <c r="A43" s="13">
        <v>22</v>
      </c>
      <c r="B43" s="8" t="s">
        <v>40</v>
      </c>
      <c r="C43" s="8" t="str">
        <f>[1]Анализ!B41</f>
        <v>Байкальское горолское поселение</v>
      </c>
      <c r="D43" s="8" t="str">
        <f>[1]Анализ!G41</f>
        <v>Благоустройство городского кладбища 2 этап</v>
      </c>
      <c r="E43" s="8">
        <f>[1]Анализ!Q41</f>
        <v>0.25</v>
      </c>
      <c r="F43" s="13"/>
      <c r="G43" s="8">
        <f>[1]Анализ!V41</f>
        <v>0.5</v>
      </c>
      <c r="H43" s="8">
        <f>[1]Анализ!Y41</f>
        <v>0.2</v>
      </c>
      <c r="I43" s="8">
        <f>[1]Анализ!N41</f>
        <v>1.25</v>
      </c>
      <c r="J43" s="8">
        <f>[1]Анализ!AC41</f>
        <v>1.75</v>
      </c>
      <c r="K43" s="8">
        <f>[1]Анализ!AF41</f>
        <v>0.25</v>
      </c>
      <c r="L43" s="8">
        <f>[1]Анализ!AO41</f>
        <v>0.5</v>
      </c>
      <c r="M43" s="8">
        <f>[1]Анализ!AL41</f>
        <v>1.5</v>
      </c>
      <c r="N43" s="9">
        <f t="shared" si="0"/>
        <v>6.2</v>
      </c>
      <c r="O43" s="9">
        <v>24</v>
      </c>
    </row>
    <row r="44" spans="1:16" ht="75" x14ac:dyDescent="0.3">
      <c r="A44" s="13">
        <v>23</v>
      </c>
      <c r="B44" s="8" t="s">
        <v>40</v>
      </c>
      <c r="C44" s="8" t="str">
        <f>[1]Анализ!B42</f>
        <v>Байкальское горолское поселение</v>
      </c>
      <c r="D44" s="8" t="str">
        <f>[1]Анализ!G42</f>
        <v>Парк Воинской Славы завершающий этап</v>
      </c>
      <c r="E44" s="8">
        <f>[1]Анализ!Q42</f>
        <v>0.25</v>
      </c>
      <c r="F44" s="13"/>
      <c r="G44" s="8">
        <f>[1]Анализ!V42</f>
        <v>0.5</v>
      </c>
      <c r="H44" s="8">
        <f>[1]Анализ!Y42</f>
        <v>0.25</v>
      </c>
      <c r="I44" s="8">
        <f>[1]Анализ!N42</f>
        <v>1.25</v>
      </c>
      <c r="J44" s="8">
        <f>[1]Анализ!AC42</f>
        <v>2.5</v>
      </c>
      <c r="K44" s="8">
        <f>[1]Анализ!AF42</f>
        <v>0.25</v>
      </c>
      <c r="L44" s="8">
        <f>[1]Анализ!AO42</f>
        <v>0.5</v>
      </c>
      <c r="M44" s="8">
        <f>[1]Анализ!AL42</f>
        <v>1.5</v>
      </c>
      <c r="N44" s="9">
        <f t="shared" si="0"/>
        <v>7</v>
      </c>
      <c r="O44" s="9">
        <v>17</v>
      </c>
    </row>
    <row r="45" spans="1:16" ht="75" x14ac:dyDescent="0.3">
      <c r="A45" s="13">
        <v>24</v>
      </c>
      <c r="B45" s="8" t="s">
        <v>40</v>
      </c>
      <c r="C45" s="8" t="str">
        <f>[1]Анализ!B43</f>
        <v>Байкальское горолское поселение</v>
      </c>
      <c r="D45" s="8" t="str">
        <f>[1]Анализ!G43</f>
        <v>"Торговые ряды"</v>
      </c>
      <c r="E45" s="8">
        <f>[1]Анализ!Q43</f>
        <v>0.25</v>
      </c>
      <c r="F45" s="13"/>
      <c r="G45" s="8">
        <f>[1]Анализ!V43</f>
        <v>0.5</v>
      </c>
      <c r="H45" s="8">
        <f>[1]Анализ!Y43</f>
        <v>0.25</v>
      </c>
      <c r="I45" s="8">
        <f>[1]Анализ!N43</f>
        <v>1.25</v>
      </c>
      <c r="J45" s="8">
        <f>[1]Анализ!AC43</f>
        <v>2.5</v>
      </c>
      <c r="K45" s="8">
        <f>[1]Анализ!AF43</f>
        <v>0.25</v>
      </c>
      <c r="L45" s="8">
        <f>[1]Анализ!AO43</f>
        <v>0.5</v>
      </c>
      <c r="M45" s="8">
        <f>[1]Анализ!AL43</f>
        <v>1.5</v>
      </c>
      <c r="N45" s="9">
        <f t="shared" si="0"/>
        <v>7</v>
      </c>
      <c r="O45" s="9">
        <v>14</v>
      </c>
    </row>
  </sheetData>
  <mergeCells count="22">
    <mergeCell ref="E17:F17"/>
    <mergeCell ref="G17:I17"/>
    <mergeCell ref="J17:L17"/>
    <mergeCell ref="M10:O10"/>
    <mergeCell ref="A12:O12"/>
    <mergeCell ref="A13:O13"/>
    <mergeCell ref="A15:A21"/>
    <mergeCell ref="B15:B21"/>
    <mergeCell ref="C15:C21"/>
    <mergeCell ref="D15:D21"/>
    <mergeCell ref="E15:M15"/>
    <mergeCell ref="N15:N21"/>
    <mergeCell ref="O15:O21"/>
    <mergeCell ref="M9:O9"/>
    <mergeCell ref="M1:O1"/>
    <mergeCell ref="M2:O2"/>
    <mergeCell ref="M3:O3"/>
    <mergeCell ref="M4:O4"/>
    <mergeCell ref="M5:O5"/>
    <mergeCell ref="M6:O6"/>
    <mergeCell ref="M7:O7"/>
    <mergeCell ref="M8:O8"/>
  </mergeCells>
  <pageMargins left="0.25" right="0.25" top="0.75" bottom="0.75" header="0.3" footer="0.3"/>
  <pageSetup paperSize="9" scale="3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Игумнова Вероника Матеюсовна</dc:creator>
  <cp:lastModifiedBy>Кузнецова Виктория Вячеславовна</cp:lastModifiedBy>
  <dcterms:created xsi:type="dcterms:W3CDTF">2025-09-09T02:02:17Z</dcterms:created>
  <dcterms:modified xsi:type="dcterms:W3CDTF">2025-09-09T02:18:41Z</dcterms:modified>
</cp:coreProperties>
</file>