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7" i="1" l="1"/>
  <c r="AI17" i="1"/>
  <c r="AD9" i="1"/>
  <c r="AG17" i="1"/>
  <c r="AD8" i="2"/>
  <c r="U22" i="2" l="1"/>
  <c r="T22" i="2"/>
  <c r="AF8" i="2" l="1"/>
  <c r="AE8" i="2"/>
  <c r="AG10" i="1"/>
  <c r="AG8" i="1"/>
  <c r="AF11" i="1"/>
  <c r="AF12" i="1"/>
  <c r="AF13" i="1"/>
  <c r="AF14" i="1"/>
  <c r="AF15" i="1"/>
  <c r="AF16" i="1"/>
  <c r="AF17" i="1"/>
  <c r="AF18" i="1"/>
  <c r="AE11" i="1"/>
  <c r="AE12" i="1"/>
  <c r="AE13" i="1"/>
  <c r="AE14" i="1"/>
  <c r="AE15" i="1"/>
  <c r="AE16" i="1"/>
  <c r="AE17" i="1"/>
  <c r="AE18" i="1"/>
  <c r="AD11" i="1"/>
  <c r="AD12" i="1"/>
  <c r="AD13" i="1"/>
  <c r="AD14" i="1"/>
  <c r="AD15" i="1"/>
  <c r="AD16" i="1"/>
  <c r="AD17" i="1"/>
  <c r="AD18" i="1"/>
  <c r="AC11" i="1"/>
  <c r="AC12" i="1"/>
  <c r="AC13" i="1"/>
  <c r="AC14" i="1"/>
  <c r="AC15" i="1"/>
  <c r="AC16" i="1"/>
  <c r="AC17" i="1"/>
  <c r="AC18" i="1"/>
  <c r="AF9" i="1"/>
  <c r="AE9" i="1"/>
  <c r="AC9" i="1"/>
  <c r="AB11" i="1"/>
  <c r="AB12" i="1"/>
  <c r="AB13" i="1"/>
  <c r="AG13" i="1" s="1"/>
  <c r="AB14" i="1"/>
  <c r="AB15" i="1"/>
  <c r="AG15" i="1" s="1"/>
  <c r="AB16" i="1"/>
  <c r="AG16" i="1" s="1"/>
  <c r="AB17" i="1"/>
  <c r="AB18" i="1"/>
  <c r="AG18" i="1" s="1"/>
  <c r="AB9" i="1"/>
  <c r="AA9" i="1"/>
  <c r="AG14" i="1" l="1"/>
  <c r="AG11" i="1"/>
  <c r="AG12" i="1"/>
  <c r="AG9" i="1"/>
  <c r="AG8" i="2"/>
  <c r="AH8" i="1" l="1"/>
  <c r="AI8" i="1" s="1"/>
</calcChain>
</file>

<file path=xl/sharedStrings.xml><?xml version="1.0" encoding="utf-8"?>
<sst xmlns="http://schemas.openxmlformats.org/spreadsheetml/2006/main" count="133" uniqueCount="72">
  <si>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</si>
  <si>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</si>
  <si>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</si>
  <si>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</si>
  <si>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</si>
  <si>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</si>
  <si>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</si>
  <si>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</si>
  <si>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</si>
  <si>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</si>
  <si>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</si>
  <si>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</si>
  <si>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</si>
  <si>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</si>
  <si>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</si>
  <si>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</si>
  <si>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</si>
  <si>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</si>
  <si>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</si>
  <si>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</si>
  <si>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</si>
  <si>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</si>
  <si>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</si>
  <si>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</si>
  <si>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</si>
  <si>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</si>
  <si>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</si>
  <si>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тыс.руб.</t>
  </si>
  <si>
    <t>ИТОГО</t>
  </si>
  <si>
    <t>Начальник отдела инфраструктурного развития</t>
  </si>
  <si>
    <t xml:space="preserve">Е.В. Бондарь </t>
  </si>
  <si>
    <t>Ед.</t>
  </si>
  <si>
    <t>Целевые показатели муниципальной программы</t>
  </si>
  <si>
    <t>Целевые показатели мероприятий муниципальной программы</t>
  </si>
  <si>
    <t>Экономия потребляемых ресурсов (тепловая энергия, электричество, вода)</t>
  </si>
  <si>
    <t>«Энергосбережение и повышение энергетической эффективности в муниципальном образовании Слюдянский район» на 2019 – 2024 годы</t>
  </si>
  <si>
    <t>Количество установленных приборов учета</t>
  </si>
  <si>
    <t>МБУДО ДШИ г. Слюдянки, установка прибора учета</t>
  </si>
  <si>
    <t>МБУДО ДШИ г. Байкальск, установка прибора учета</t>
  </si>
  <si>
    <t>МБУДО ДДТ г. Слюдянки, установка прибора учета</t>
  </si>
  <si>
    <t>МБУ "Межпоселенческая центральная библиотека Слюдянского района", установка прибора учета</t>
  </si>
  <si>
    <t>МБДОУ "Детский сад общеразвивающего вида № 2 р.п. Култук"</t>
  </si>
  <si>
    <t>Количество поверенных приборов учета</t>
  </si>
  <si>
    <t>Администрация МО Слюдянский район, поверка прибора учета</t>
  </si>
  <si>
    <t>2.1</t>
  </si>
  <si>
    <t>2.2</t>
  </si>
  <si>
    <t>2.3</t>
  </si>
  <si>
    <t>2.4</t>
  </si>
  <si>
    <t>2.5</t>
  </si>
  <si>
    <t>3</t>
  </si>
  <si>
    <t>3.1</t>
  </si>
  <si>
    <t>Установка приборов учета</t>
  </si>
  <si>
    <t>Поверка приборов учета</t>
  </si>
  <si>
    <t>Муниципальная программа «Энергосбережение и повышение энергетической эффективности в муниципальном образовании Слюдянский район» на 2019 – 2024 годы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</si>
  <si>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</si>
  <si>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</si>
  <si>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</si>
  <si>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</si>
  <si>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</si>
  <si>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</si>
  <si>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</si>
  <si>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эффективная</t>
  </si>
  <si>
    <t>%</t>
  </si>
  <si>
    <t>МБОУ СОШ № 50</t>
  </si>
  <si>
    <t>МБОУ СОШ № 49</t>
  </si>
  <si>
    <t>МБОУ СОШ № 4</t>
  </si>
  <si>
    <t>МБОУ СОШ № 10</t>
  </si>
  <si>
    <t>МБОУ Детский сад № 1</t>
  </si>
  <si>
    <t xml:space="preserve">МБОУ ООШ № 1 </t>
  </si>
  <si>
    <t>скрытые ячейки</t>
  </si>
  <si>
    <t>2019-2024</t>
  </si>
  <si>
    <t>оценка не порводилась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</si>
</sst>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rebuchet MS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0" fillId="5" borderId="10" xfId="0" applyFill="1" applyBorder="1"/>
    <xf numFmtId="0" fontId="0" fillId="7" borderId="10" xfId="0" applyFill="1" applyBorder="1"/>
    <xf numFmtId="0" fontId="0" fillId="6" borderId="10" xfId="0" applyFill="1" applyBorder="1"/>
    <xf numFmtId="0" fontId="6" fillId="2" borderId="10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0" fillId="0" borderId="1" xfId="0" applyBorder="1"/>
    <xf numFmtId="0" fontId="7" fillId="0" borderId="1" xfId="0" applyFont="1" applyBorder="1"/>
    <xf numFmtId="0" fontId="8" fillId="2" borderId="17" xfId="0" applyFont="1" applyFill="1" applyBorder="1" applyAlignment="1">
      <alignment horizontal="center" vertical="center" wrapText="1"/>
    </xf>
    <xf numFmtId="0" fontId="9" fillId="0" borderId="0" xfId="0" applyFont="1"/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1" fillId="10" borderId="0" xfId="0" applyFont="1" applyFill="1"/>
    <xf numFmtId="0" fontId="0" fillId="8" borderId="0" xfId="0" applyFill="1"/>
    <xf numFmtId="0" fontId="0" fillId="11" borderId="0" xfId="0" applyFill="1"/>
    <xf numFmtId="0" fontId="0" fillId="5" borderId="0" xfId="0" applyFill="1"/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0" borderId="0" xfId="0" applyFill="1" applyAlignment="1">
      <alignment horizontal="center" vertical="center"/>
    </xf>
    <xf numFmtId="0" fontId="0" fillId="12" borderId="0" xfId="0" applyFill="1" applyAlignment="1">
      <alignment vertical="center"/>
    </xf>
    <xf numFmtId="2" fontId="0" fillId="13" borderId="0" xfId="0" applyNumberFormat="1" applyFill="1" applyAlignment="1">
      <alignment vertical="center"/>
    </xf>
    <xf numFmtId="0" fontId="0" fillId="5" borderId="0" xfId="0" applyFill="1" applyAlignment="1">
      <alignment vertical="center"/>
    </xf>
    <xf numFmtId="0" fontId="0" fillId="14" borderId="0" xfId="0" applyFill="1"/>
    <xf numFmtId="2" fontId="0" fillId="11" borderId="0" xfId="0" applyNumberFormat="1" applyFill="1"/>
    <xf numFmtId="0" fontId="2" fillId="5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0" fillId="9" borderId="10" xfId="0" applyFill="1" applyBorder="1"/>
    <xf numFmtId="0" fontId="2" fillId="15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/>
    </xf>
    <xf numFmtId="0" fontId="0" fillId="15" borderId="10" xfId="0" applyFill="1" applyBorder="1"/>
    <xf numFmtId="0" fontId="0" fillId="15" borderId="1" xfId="0" applyFill="1" applyBorder="1"/>
    <xf numFmtId="0" fontId="0" fillId="15" borderId="0" xfId="0" applyFill="1"/>
    <xf numFmtId="0" fontId="0" fillId="15" borderId="0" xfId="0" applyFill="1" applyAlignment="1">
      <alignment vertical="center"/>
    </xf>
    <xf numFmtId="0" fontId="0" fillId="12" borderId="0" xfId="0" applyFill="1"/>
    <xf numFmtId="0" fontId="0" fillId="16" borderId="0" xfId="0" applyFill="1"/>
    <xf numFmtId="0" fontId="0" fillId="16" borderId="0" xfId="0" applyFill="1" applyAlignment="1">
      <alignment vertical="center"/>
    </xf>
    <xf numFmtId="0" fontId="2" fillId="16" borderId="1" xfId="0" applyFont="1" applyFill="1" applyBorder="1" applyAlignment="1">
      <alignment horizontal="center" vertical="center" wrapText="1"/>
    </xf>
    <xf numFmtId="0" fontId="5" fillId="16" borderId="8" xfId="0" applyFont="1" applyFill="1" applyBorder="1" applyAlignment="1">
      <alignment horizontal="center" vertical="center" wrapText="1"/>
    </xf>
    <xf numFmtId="0" fontId="5" fillId="16" borderId="16" xfId="0" applyFont="1" applyFill="1" applyBorder="1" applyAlignment="1">
      <alignment horizontal="center" vertical="center" wrapText="1"/>
    </xf>
    <xf numFmtId="0" fontId="4" fillId="16" borderId="9" xfId="0" applyFont="1" applyFill="1" applyBorder="1" applyAlignment="1">
      <alignment horizontal="center" vertical="center" wrapText="1"/>
    </xf>
    <xf numFmtId="0" fontId="4" fillId="16" borderId="17" xfId="0" applyFont="1" applyFill="1" applyBorder="1" applyAlignment="1">
      <alignment horizontal="center" vertical="center" wrapText="1"/>
    </xf>
    <xf numFmtId="0" fontId="5" fillId="16" borderId="9" xfId="0" applyFont="1" applyFill="1" applyBorder="1" applyAlignment="1">
      <alignment horizontal="center" vertical="center" wrapText="1"/>
    </xf>
    <xf numFmtId="3" fontId="5" fillId="16" borderId="17" xfId="0" applyNumberFormat="1" applyFont="1" applyFill="1" applyBorder="1" applyAlignment="1">
      <alignment horizontal="center" vertical="center" wrapText="1"/>
    </xf>
    <xf numFmtId="2" fontId="0" fillId="15" borderId="0" xfId="0" applyNumberFormat="1" applyFill="1"/>
    <xf numFmtId="2" fontId="0" fillId="5" borderId="0" xfId="0" applyNumberFormat="1" applyFill="1"/>
    <xf numFmtId="2" fontId="0" fillId="16" borderId="0" xfId="0" applyNumberFormat="1" applyFill="1"/>
    <xf numFmtId="0" fontId="0" fillId="4" borderId="0" xfId="0" applyFill="1"/>
    <xf numFmtId="2" fontId="0" fillId="4" borderId="0" xfId="0" applyNumberFormat="1" applyFill="1"/>
    <xf numFmtId="0" fontId="12" fillId="16" borderId="0" xfId="0" applyFont="1" applyFill="1"/>
    <xf numFmtId="0" fontId="10" fillId="2" borderId="0" xfId="0" applyFont="1" applyFill="1" applyBorder="1" applyAlignment="1">
      <alignment vertical="center" wrapText="1"/>
    </xf>
    <xf numFmtId="3" fontId="7" fillId="9" borderId="1" xfId="0" applyNumberFormat="1" applyFont="1" applyFill="1" applyBorder="1" applyAlignment="1">
      <alignment horizontal="center"/>
    </xf>
    <xf numFmtId="0" fontId="9" fillId="9" borderId="0" xfId="0" applyFont="1" applyFill="1"/>
    <xf numFmtId="0" fontId="4" fillId="16" borderId="18" xfId="0" applyFont="1" applyFill="1" applyBorder="1" applyAlignment="1">
      <alignment horizontal="center" vertical="center" wrapText="1"/>
    </xf>
    <xf numFmtId="3" fontId="4" fillId="16" borderId="19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3" fontId="4" fillId="9" borderId="1" xfId="0" applyNumberFormat="1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0" fillId="0" borderId="1" xfId="0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0" fillId="0" borderId="13" xfId="0" applyBorder="1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4" xfId="0" applyBorder="1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0" borderId="1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per.gisee.ru/companies/62/1862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1"/>
  <sheetViews>
    <sheetView tabSelected="1" topLeftCell="C1" workbookViewId="0">
      <selection activeCell="AM27" sqref="AM27"/>
    </sheetView>
  </sheetViews>
  <sheetFormatPr defaultRowHeight="15" x14ac:dyDescent="0.25"/>
  <cols>
    <col min="2" max="2" width="36.140625" customWidth="1"/>
    <col min="4" max="13" width="0" hidden="1" customWidth="1"/>
    <col min="20" max="21" width="9.140625" style="58"/>
    <col min="22" max="25" width="9.140625" style="11"/>
    <col min="27" max="27" width="9.140625" style="61"/>
    <col min="28" max="28" width="9.140625" style="60"/>
    <col min="29" max="29" width="9.140625" style="40"/>
    <col min="30" max="30" width="9.140625" style="58"/>
    <col min="33" max="33" width="11.42578125" customWidth="1"/>
  </cols>
  <sheetData>
    <row r="1" spans="1:36" ht="15" customHeight="1" x14ac:dyDescent="0.25">
      <c r="A1" s="86" t="s">
        <v>0</v>
      </c>
      <c r="B1" s="86" t="s">
        <v>1</v>
      </c>
      <c r="C1" s="86" t="s">
        <v>2</v>
      </c>
      <c r="D1" s="86" t="s">
        <v>14</v>
      </c>
      <c r="E1" s="86"/>
      <c r="F1" s="86"/>
      <c r="G1" s="86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</row>
    <row r="2" spans="1:36" ht="15" customHeight="1" x14ac:dyDescent="0.25">
      <c r="A2" s="86"/>
      <c r="B2" s="86"/>
      <c r="C2" s="86"/>
      <c r="D2" s="86"/>
      <c r="E2" s="86"/>
      <c r="F2" s="86"/>
      <c r="G2" s="86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</row>
    <row r="3" spans="1:36" x14ac:dyDescent="0.25">
      <c r="A3" s="86"/>
      <c r="B3" s="86"/>
      <c r="C3" s="86"/>
      <c r="D3" s="86"/>
      <c r="E3" s="86"/>
      <c r="F3" s="86"/>
      <c r="G3" s="8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</row>
    <row r="4" spans="1:36" x14ac:dyDescent="0.25">
      <c r="A4" s="86"/>
      <c r="B4" s="86"/>
      <c r="C4" s="86"/>
      <c r="D4" s="86"/>
      <c r="E4" s="86"/>
      <c r="F4" s="86"/>
      <c r="G4" s="86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</row>
    <row r="5" spans="1:36" ht="30" x14ac:dyDescent="0.25">
      <c r="A5" s="86"/>
      <c r="B5" s="86"/>
      <c r="C5" s="86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54" t="s">
        <v>21</v>
      </c>
      <c r="U5" s="54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61" t="s">
        <v>54</v>
      </c>
      <c r="AB5" s="60" t="s">
        <v>54</v>
      </c>
      <c r="AC5" s="40" t="s">
        <v>54</v>
      </c>
      <c r="AD5" s="58" t="s">
        <v>54</v>
      </c>
      <c r="AE5" s="11" t="s">
        <v>54</v>
      </c>
      <c r="AF5" s="11" t="s">
        <v>54</v>
      </c>
      <c r="AG5" s="37" t="s">
        <v>55</v>
      </c>
      <c r="AH5" s="38" t="s">
        <v>56</v>
      </c>
      <c r="AI5" s="39" t="s">
        <v>57</v>
      </c>
      <c r="AJ5" s="40" t="s">
        <v>58</v>
      </c>
    </row>
    <row r="6" spans="1:36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55">
        <v>10</v>
      </c>
      <c r="U6" s="55">
        <v>11</v>
      </c>
      <c r="V6" s="52">
        <v>12</v>
      </c>
      <c r="W6" s="52">
        <v>13</v>
      </c>
      <c r="X6" s="52">
        <v>14</v>
      </c>
      <c r="Y6" s="52">
        <v>15</v>
      </c>
      <c r="AA6" s="61">
        <v>2019</v>
      </c>
      <c r="AB6" s="60">
        <v>20</v>
      </c>
      <c r="AC6" s="40">
        <v>21</v>
      </c>
      <c r="AD6" s="58">
        <v>22</v>
      </c>
      <c r="AE6">
        <v>23</v>
      </c>
      <c r="AF6">
        <v>24</v>
      </c>
      <c r="AG6" s="85" t="s">
        <v>70</v>
      </c>
    </row>
    <row r="7" spans="1:36" ht="15" customHeight="1" x14ac:dyDescent="0.25">
      <c r="A7" s="94" t="s">
        <v>35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</row>
    <row r="8" spans="1:36" ht="15" customHeight="1" x14ac:dyDescent="0.25">
      <c r="A8" s="13"/>
      <c r="B8" s="91" t="s">
        <v>32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3"/>
      <c r="AA8" s="62"/>
      <c r="AB8" s="44"/>
      <c r="AC8" s="46"/>
      <c r="AD8" s="59"/>
      <c r="AE8" s="42"/>
      <c r="AF8" s="41"/>
      <c r="AG8" s="43">
        <f>(AA8+AB8+AC8+AD8+AE8+AF8)/1</f>
        <v>0</v>
      </c>
      <c r="AH8" s="44" t="e">
        <f>(AG8+AG9+AG11+AG12+AG13+AG14+AG15+AG16+AG17+AG18)/10</f>
        <v>#DIV/0!</v>
      </c>
      <c r="AI8" s="45" t="e">
        <f>AH8*'финансовые показатели'!AG8</f>
        <v>#DIV/0!</v>
      </c>
      <c r="AJ8" s="46" t="s">
        <v>61</v>
      </c>
    </row>
    <row r="9" spans="1:36" ht="26.25" thickBot="1" x14ac:dyDescent="0.3">
      <c r="A9" s="2">
        <v>1</v>
      </c>
      <c r="B9" s="15" t="s">
        <v>34</v>
      </c>
      <c r="C9" s="29" t="s">
        <v>62</v>
      </c>
      <c r="D9" s="26">
        <v>2</v>
      </c>
      <c r="E9" s="17"/>
      <c r="F9" s="18"/>
      <c r="G9" s="18"/>
      <c r="H9" s="19"/>
      <c r="I9" s="19"/>
      <c r="J9" s="20"/>
      <c r="K9" s="20"/>
      <c r="L9" s="21"/>
      <c r="M9" s="21"/>
      <c r="N9" s="33">
        <v>4</v>
      </c>
      <c r="O9" s="33">
        <v>2</v>
      </c>
      <c r="P9" s="18">
        <v>5</v>
      </c>
      <c r="Q9" s="18">
        <v>5</v>
      </c>
      <c r="R9" s="19"/>
      <c r="S9" s="19"/>
      <c r="T9" s="56">
        <v>8</v>
      </c>
      <c r="U9" s="56">
        <v>7</v>
      </c>
      <c r="V9" s="53">
        <v>1</v>
      </c>
      <c r="W9" s="53"/>
      <c r="X9" s="53">
        <v>1</v>
      </c>
      <c r="Y9" s="53"/>
      <c r="AA9" s="62">
        <f>O9/N9</f>
        <v>0.5</v>
      </c>
      <c r="AB9" s="44">
        <f>Q9/P9</f>
        <v>1</v>
      </c>
      <c r="AC9" s="46" t="e">
        <f>S9/R9</f>
        <v>#DIV/0!</v>
      </c>
      <c r="AD9" s="59">
        <f>U9/T9</f>
        <v>0.875</v>
      </c>
      <c r="AE9" s="42">
        <f>W9/V9</f>
        <v>0</v>
      </c>
      <c r="AF9" s="41">
        <f>Y9/X9</f>
        <v>0</v>
      </c>
      <c r="AG9" s="43" t="e">
        <f>(AA9+AB9+AC9+AD9+AE9+AF9)/1</f>
        <v>#DIV/0!</v>
      </c>
      <c r="AH9">
        <v>2019</v>
      </c>
      <c r="AI9" t="s">
        <v>71</v>
      </c>
    </row>
    <row r="10" spans="1:36" ht="15.75" thickBot="1" x14ac:dyDescent="0.3">
      <c r="A10" s="2"/>
      <c r="B10" s="88" t="s">
        <v>33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90"/>
      <c r="AB10" s="44"/>
      <c r="AC10" s="46"/>
      <c r="AD10" s="59"/>
      <c r="AE10" s="42"/>
      <c r="AF10" s="41"/>
      <c r="AG10" s="43">
        <f t="shared" ref="AG10:AG18" si="0">(AA10+AB10+AC10+AD10+AE10+AF10)/1</f>
        <v>0</v>
      </c>
      <c r="AH10">
        <v>2020</v>
      </c>
      <c r="AI10" t="s">
        <v>71</v>
      </c>
    </row>
    <row r="11" spans="1:36" ht="26.25" thickBot="1" x14ac:dyDescent="0.3">
      <c r="A11" s="2">
        <v>2</v>
      </c>
      <c r="B11" s="14" t="s">
        <v>36</v>
      </c>
      <c r="C11" s="28" t="s">
        <v>31</v>
      </c>
      <c r="D11" s="31"/>
      <c r="E11" s="4"/>
      <c r="F11" s="6"/>
      <c r="G11" s="6"/>
      <c r="H11" s="7"/>
      <c r="I11" s="7"/>
      <c r="J11" s="9"/>
      <c r="K11" s="9"/>
      <c r="L11" s="8"/>
      <c r="M11" s="8"/>
      <c r="N11" s="30">
        <v>2</v>
      </c>
      <c r="O11" s="30">
        <v>1</v>
      </c>
      <c r="P11" s="6">
        <v>1</v>
      </c>
      <c r="Q11" s="6">
        <v>1</v>
      </c>
      <c r="R11" s="7"/>
      <c r="S11" s="7"/>
      <c r="T11" s="57">
        <v>1</v>
      </c>
      <c r="U11" s="57">
        <v>1</v>
      </c>
      <c r="V11" s="51">
        <v>1</v>
      </c>
      <c r="W11" s="51"/>
      <c r="X11" s="51">
        <v>1</v>
      </c>
      <c r="Y11" s="51"/>
      <c r="AA11" s="61">
        <v>1</v>
      </c>
      <c r="AB11" s="44">
        <f t="shared" ref="AB11:AB18" si="1">Q11/P11</f>
        <v>1</v>
      </c>
      <c r="AC11" s="46" t="e">
        <f t="shared" ref="AC11:AC18" si="2">S11/R11</f>
        <v>#DIV/0!</v>
      </c>
      <c r="AD11" s="59">
        <f t="shared" ref="AD11:AD18" si="3">U11/T11</f>
        <v>1</v>
      </c>
      <c r="AE11" s="42">
        <f t="shared" ref="AE11:AE18" si="4">W11/V11</f>
        <v>0</v>
      </c>
      <c r="AF11" s="41">
        <f t="shared" ref="AF11:AF18" si="5">Y11/X11</f>
        <v>0</v>
      </c>
      <c r="AG11" s="43" t="e">
        <f t="shared" si="0"/>
        <v>#DIV/0!</v>
      </c>
      <c r="AH11">
        <v>2021</v>
      </c>
      <c r="AI11" t="s">
        <v>71</v>
      </c>
    </row>
    <row r="12" spans="1:36" ht="30.75" hidden="1" thickBot="1" x14ac:dyDescent="0.3">
      <c r="A12" s="32" t="s">
        <v>44</v>
      </c>
      <c r="B12" s="34" t="s">
        <v>37</v>
      </c>
      <c r="C12" s="29" t="s">
        <v>31</v>
      </c>
      <c r="D12" s="31"/>
      <c r="E12" s="4"/>
      <c r="F12" s="6"/>
      <c r="G12" s="6"/>
      <c r="H12" s="7"/>
      <c r="I12" s="7"/>
      <c r="J12" s="9"/>
      <c r="K12" s="9"/>
      <c r="L12" s="8"/>
      <c r="M12" s="8"/>
      <c r="N12" s="30">
        <v>0</v>
      </c>
      <c r="O12" s="30">
        <v>0</v>
      </c>
      <c r="P12" s="6">
        <v>1</v>
      </c>
      <c r="Q12" s="6">
        <v>0</v>
      </c>
      <c r="R12" s="49"/>
      <c r="S12" s="7"/>
      <c r="T12" s="57"/>
      <c r="U12" s="57"/>
      <c r="V12" s="51">
        <v>1</v>
      </c>
      <c r="W12" s="51"/>
      <c r="X12" s="51">
        <v>1</v>
      </c>
      <c r="Y12" s="51"/>
      <c r="AA12" s="61">
        <v>1</v>
      </c>
      <c r="AB12" s="44">
        <f t="shared" si="1"/>
        <v>0</v>
      </c>
      <c r="AC12" s="46" t="e">
        <f t="shared" si="2"/>
        <v>#DIV/0!</v>
      </c>
      <c r="AD12" s="59" t="e">
        <f t="shared" si="3"/>
        <v>#DIV/0!</v>
      </c>
      <c r="AE12" s="42">
        <f t="shared" si="4"/>
        <v>0</v>
      </c>
      <c r="AF12" s="41">
        <f t="shared" si="5"/>
        <v>0</v>
      </c>
      <c r="AG12" s="43" t="e">
        <f t="shared" si="0"/>
        <v>#DIV/0!</v>
      </c>
      <c r="AI12" t="s">
        <v>71</v>
      </c>
    </row>
    <row r="13" spans="1:36" ht="30.75" hidden="1" thickBot="1" x14ac:dyDescent="0.3">
      <c r="A13" s="32" t="s">
        <v>45</v>
      </c>
      <c r="B13" s="34" t="s">
        <v>38</v>
      </c>
      <c r="C13" s="29" t="s">
        <v>31</v>
      </c>
      <c r="D13" s="31"/>
      <c r="E13" s="4"/>
      <c r="F13" s="6"/>
      <c r="G13" s="6"/>
      <c r="H13" s="7"/>
      <c r="I13" s="7"/>
      <c r="J13" s="9"/>
      <c r="K13" s="9"/>
      <c r="L13" s="8"/>
      <c r="M13" s="8"/>
      <c r="N13" s="30">
        <v>0</v>
      </c>
      <c r="O13" s="30">
        <v>0</v>
      </c>
      <c r="P13" s="6">
        <v>1</v>
      </c>
      <c r="Q13" s="6">
        <v>1</v>
      </c>
      <c r="R13" s="49"/>
      <c r="S13" s="7"/>
      <c r="T13" s="57"/>
      <c r="U13" s="57"/>
      <c r="V13" s="51">
        <v>1</v>
      </c>
      <c r="W13" s="51"/>
      <c r="X13" s="51">
        <v>1</v>
      </c>
      <c r="Y13" s="51"/>
      <c r="AA13" s="61">
        <v>1</v>
      </c>
      <c r="AB13" s="44">
        <f t="shared" si="1"/>
        <v>1</v>
      </c>
      <c r="AC13" s="46" t="e">
        <f t="shared" si="2"/>
        <v>#DIV/0!</v>
      </c>
      <c r="AD13" s="59" t="e">
        <f t="shared" si="3"/>
        <v>#DIV/0!</v>
      </c>
      <c r="AE13" s="42">
        <f t="shared" si="4"/>
        <v>0</v>
      </c>
      <c r="AF13" s="41">
        <f t="shared" si="5"/>
        <v>0</v>
      </c>
      <c r="AG13" s="43" t="e">
        <f>(AA13+AB13+AC13+AD13+AE13+AF13)/1</f>
        <v>#DIV/0!</v>
      </c>
      <c r="AI13" t="s">
        <v>71</v>
      </c>
    </row>
    <row r="14" spans="1:36" ht="30.75" hidden="1" thickBot="1" x14ac:dyDescent="0.3">
      <c r="A14" s="32" t="s">
        <v>46</v>
      </c>
      <c r="B14" s="34" t="s">
        <v>39</v>
      </c>
      <c r="C14" s="29" t="s">
        <v>31</v>
      </c>
      <c r="D14" s="31"/>
      <c r="E14" s="4"/>
      <c r="F14" s="6"/>
      <c r="G14" s="6"/>
      <c r="H14" s="7"/>
      <c r="I14" s="7"/>
      <c r="J14" s="9"/>
      <c r="K14" s="9"/>
      <c r="L14" s="8"/>
      <c r="M14" s="8"/>
      <c r="N14" s="30">
        <v>0</v>
      </c>
      <c r="O14" s="30">
        <v>0</v>
      </c>
      <c r="P14" s="6">
        <v>1</v>
      </c>
      <c r="Q14" s="6">
        <v>0</v>
      </c>
      <c r="R14" s="49"/>
      <c r="S14" s="7"/>
      <c r="T14" s="57"/>
      <c r="U14" s="57"/>
      <c r="V14" s="51">
        <v>1</v>
      </c>
      <c r="W14" s="51"/>
      <c r="X14" s="51">
        <v>1</v>
      </c>
      <c r="Y14" s="51"/>
      <c r="AA14" s="61">
        <v>1</v>
      </c>
      <c r="AB14" s="44">
        <f t="shared" si="1"/>
        <v>0</v>
      </c>
      <c r="AC14" s="46" t="e">
        <f t="shared" si="2"/>
        <v>#DIV/0!</v>
      </c>
      <c r="AD14" s="59" t="e">
        <f t="shared" si="3"/>
        <v>#DIV/0!</v>
      </c>
      <c r="AE14" s="42">
        <f t="shared" si="4"/>
        <v>0</v>
      </c>
      <c r="AF14" s="41">
        <f t="shared" si="5"/>
        <v>0</v>
      </c>
      <c r="AG14" s="43" t="e">
        <f t="shared" si="0"/>
        <v>#DIV/0!</v>
      </c>
      <c r="AI14" t="s">
        <v>71</v>
      </c>
    </row>
    <row r="15" spans="1:36" ht="60.75" hidden="1" thickBot="1" x14ac:dyDescent="0.3">
      <c r="A15" s="32" t="s">
        <v>47</v>
      </c>
      <c r="B15" s="34" t="s">
        <v>40</v>
      </c>
      <c r="C15" s="29" t="s">
        <v>31</v>
      </c>
      <c r="D15" s="31"/>
      <c r="E15" s="4"/>
      <c r="F15" s="6"/>
      <c r="G15" s="6"/>
      <c r="H15" s="7"/>
      <c r="I15" s="7"/>
      <c r="J15" s="9"/>
      <c r="K15" s="9"/>
      <c r="L15" s="8"/>
      <c r="M15" s="8"/>
      <c r="N15" s="30">
        <v>0</v>
      </c>
      <c r="O15" s="30">
        <v>0</v>
      </c>
      <c r="P15" s="6">
        <v>1</v>
      </c>
      <c r="Q15" s="6">
        <v>0</v>
      </c>
      <c r="R15" s="49"/>
      <c r="S15" s="7"/>
      <c r="T15" s="57"/>
      <c r="U15" s="57"/>
      <c r="V15" s="51">
        <v>1</v>
      </c>
      <c r="W15" s="51"/>
      <c r="X15" s="51">
        <v>1</v>
      </c>
      <c r="Y15" s="51"/>
      <c r="AA15" s="61">
        <v>1</v>
      </c>
      <c r="AB15" s="44">
        <f t="shared" si="1"/>
        <v>0</v>
      </c>
      <c r="AC15" s="46" t="e">
        <f t="shared" si="2"/>
        <v>#DIV/0!</v>
      </c>
      <c r="AD15" s="59" t="e">
        <f t="shared" si="3"/>
        <v>#DIV/0!</v>
      </c>
      <c r="AE15" s="42">
        <f t="shared" si="4"/>
        <v>0</v>
      </c>
      <c r="AF15" s="41">
        <f t="shared" si="5"/>
        <v>0</v>
      </c>
      <c r="AG15" s="43" t="e">
        <f t="shared" si="0"/>
        <v>#DIV/0!</v>
      </c>
      <c r="AI15" t="s">
        <v>71</v>
      </c>
    </row>
    <row r="16" spans="1:36" ht="45.75" hidden="1" thickBot="1" x14ac:dyDescent="0.3">
      <c r="A16" s="32" t="s">
        <v>48</v>
      </c>
      <c r="B16" s="34" t="s">
        <v>41</v>
      </c>
      <c r="C16" s="29" t="s">
        <v>31</v>
      </c>
      <c r="D16" s="31"/>
      <c r="E16" s="4"/>
      <c r="F16" s="6"/>
      <c r="G16" s="6"/>
      <c r="H16" s="7"/>
      <c r="I16" s="7"/>
      <c r="J16" s="9"/>
      <c r="K16" s="9"/>
      <c r="L16" s="8"/>
      <c r="M16" s="8"/>
      <c r="N16" s="30">
        <v>0</v>
      </c>
      <c r="O16" s="30">
        <v>0</v>
      </c>
      <c r="P16" s="6">
        <v>1</v>
      </c>
      <c r="Q16" s="6">
        <v>0</v>
      </c>
      <c r="R16" s="49"/>
      <c r="S16" s="7"/>
      <c r="T16" s="57"/>
      <c r="U16" s="57"/>
      <c r="V16" s="51">
        <v>1</v>
      </c>
      <c r="W16" s="51"/>
      <c r="X16" s="51">
        <v>1</v>
      </c>
      <c r="Y16" s="51"/>
      <c r="AA16" s="61">
        <v>1</v>
      </c>
      <c r="AB16" s="44">
        <f t="shared" si="1"/>
        <v>0</v>
      </c>
      <c r="AC16" s="46" t="e">
        <f t="shared" si="2"/>
        <v>#DIV/0!</v>
      </c>
      <c r="AD16" s="59" t="e">
        <f t="shared" si="3"/>
        <v>#DIV/0!</v>
      </c>
      <c r="AE16" s="42">
        <f t="shared" si="4"/>
        <v>0</v>
      </c>
      <c r="AF16" s="41">
        <f t="shared" si="5"/>
        <v>0</v>
      </c>
      <c r="AG16" s="43" t="e">
        <f t="shared" si="0"/>
        <v>#DIV/0!</v>
      </c>
      <c r="AI16" t="s">
        <v>71</v>
      </c>
    </row>
    <row r="17" spans="1:37" ht="30.75" thickBot="1" x14ac:dyDescent="0.3">
      <c r="A17" s="32" t="s">
        <v>49</v>
      </c>
      <c r="B17" s="34" t="s">
        <v>42</v>
      </c>
      <c r="C17" s="29" t="s">
        <v>31</v>
      </c>
      <c r="D17" s="31"/>
      <c r="E17" s="4"/>
      <c r="F17" s="6"/>
      <c r="G17" s="6"/>
      <c r="H17" s="7"/>
      <c r="I17" s="7"/>
      <c r="J17" s="9"/>
      <c r="K17" s="9"/>
      <c r="L17" s="8"/>
      <c r="M17" s="8"/>
      <c r="N17" s="30">
        <v>0</v>
      </c>
      <c r="O17" s="30">
        <v>0</v>
      </c>
      <c r="P17" s="6">
        <v>1</v>
      </c>
      <c r="Q17" s="6">
        <v>0</v>
      </c>
      <c r="R17" s="49"/>
      <c r="S17" s="7"/>
      <c r="T17" s="57">
        <v>3</v>
      </c>
      <c r="U17" s="57">
        <v>2</v>
      </c>
      <c r="V17" s="51">
        <v>1</v>
      </c>
      <c r="W17" s="51"/>
      <c r="X17" s="51">
        <v>1</v>
      </c>
      <c r="Y17" s="51"/>
      <c r="AA17" s="61">
        <v>1</v>
      </c>
      <c r="AB17" s="44">
        <f t="shared" si="1"/>
        <v>0</v>
      </c>
      <c r="AC17" s="46" t="e">
        <f t="shared" si="2"/>
        <v>#DIV/0!</v>
      </c>
      <c r="AD17" s="59">
        <f t="shared" si="3"/>
        <v>0.66666666666666663</v>
      </c>
      <c r="AE17" s="42">
        <f t="shared" si="4"/>
        <v>0</v>
      </c>
      <c r="AF17" s="41">
        <f t="shared" si="5"/>
        <v>0</v>
      </c>
      <c r="AG17" s="43" t="e">
        <f>(AA17+AB17+AC17+AD17+AE17+AF17)/1</f>
        <v>#DIV/0!</v>
      </c>
      <c r="AH17" s="58">
        <v>2022</v>
      </c>
      <c r="AI17" s="58">
        <f>(AD9+AD11+AD17)/3</f>
        <v>0.84722222222222221</v>
      </c>
      <c r="AJ17" s="58">
        <f>AI17*'финансовые показатели'!AD8</f>
        <v>0.8137257175157796</v>
      </c>
      <c r="AK17" s="58" t="s">
        <v>61</v>
      </c>
    </row>
    <row r="18" spans="1:37" ht="30.75" hidden="1" thickBot="1" x14ac:dyDescent="0.3">
      <c r="A18" s="32" t="s">
        <v>50</v>
      </c>
      <c r="B18" s="34" t="s">
        <v>43</v>
      </c>
      <c r="C18" s="29" t="s">
        <v>31</v>
      </c>
      <c r="D18" s="31"/>
      <c r="E18" s="4"/>
      <c r="F18" s="6"/>
      <c r="G18" s="6"/>
      <c r="H18" s="7"/>
      <c r="I18" s="7"/>
      <c r="J18" s="9"/>
      <c r="K18" s="9"/>
      <c r="L18" s="8"/>
      <c r="M18" s="8"/>
      <c r="N18" s="30">
        <v>0</v>
      </c>
      <c r="O18" s="30">
        <v>0</v>
      </c>
      <c r="P18" s="6">
        <v>1</v>
      </c>
      <c r="Q18" s="6">
        <v>0</v>
      </c>
      <c r="R18" s="49"/>
      <c r="S18" s="7"/>
      <c r="T18" s="57"/>
      <c r="U18" s="57"/>
      <c r="V18" s="51">
        <v>1</v>
      </c>
      <c r="W18" s="51"/>
      <c r="X18" s="51">
        <v>1</v>
      </c>
      <c r="Y18" s="51"/>
      <c r="AA18" s="61">
        <v>1</v>
      </c>
      <c r="AB18" s="44">
        <f t="shared" si="1"/>
        <v>0</v>
      </c>
      <c r="AC18" s="46" t="e">
        <f t="shared" si="2"/>
        <v>#DIV/0!</v>
      </c>
      <c r="AD18" s="59" t="e">
        <f t="shared" si="3"/>
        <v>#DIV/0!</v>
      </c>
      <c r="AE18" s="42">
        <f t="shared" si="4"/>
        <v>0</v>
      </c>
      <c r="AF18" s="41">
        <f t="shared" si="5"/>
        <v>0</v>
      </c>
      <c r="AG18" s="43" t="e">
        <f t="shared" si="0"/>
        <v>#DIV/0!</v>
      </c>
    </row>
    <row r="19" spans="1:37" x14ac:dyDescent="0.25">
      <c r="AH19">
        <v>2023</v>
      </c>
    </row>
    <row r="20" spans="1:37" x14ac:dyDescent="0.25">
      <c r="AH20">
        <v>2024</v>
      </c>
    </row>
    <row r="21" spans="1:37" ht="16.5" x14ac:dyDescent="0.3">
      <c r="B21" s="27" t="s">
        <v>29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87" t="s">
        <v>30</v>
      </c>
      <c r="Q21" s="87"/>
      <c r="R21" s="87"/>
    </row>
  </sheetData>
  <mergeCells count="8">
    <mergeCell ref="A1:A5"/>
    <mergeCell ref="B1:B5"/>
    <mergeCell ref="C1:C5"/>
    <mergeCell ref="P21:R21"/>
    <mergeCell ref="B10:Y10"/>
    <mergeCell ref="B8:Y8"/>
    <mergeCell ref="A7:Y7"/>
    <mergeCell ref="D1:Y4"/>
  </mergeCells>
  <hyperlinks>
    <hyperlink ref="B12" r:id="rId1" display="https://dper.gisee.ru/companies/62/1862/"/>
  </hyperlinks>
  <pageMargins left="0.7" right="0.7" top="0.75" bottom="0.75" header="0.3" footer="0.3"/>
  <pageSetup paperSize="9" scale="6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53"/>
  <sheetViews>
    <sheetView workbookViewId="0">
      <selection activeCell="W33" sqref="W33"/>
    </sheetView>
  </sheetViews>
  <sheetFormatPr defaultRowHeight="15" x14ac:dyDescent="0.25"/>
  <cols>
    <col min="2" max="2" width="38.85546875" customWidth="1"/>
    <col min="4" max="13" width="0" hidden="1" customWidth="1"/>
    <col min="14" max="14" width="11" style="61" customWidth="1"/>
    <col min="15" max="15" width="8.5703125" style="61" customWidth="1"/>
    <col min="20" max="21" width="9.140625" style="58"/>
    <col min="22" max="25" width="9.140625" style="11"/>
    <col min="27" max="27" width="9.140625" style="61"/>
    <col min="28" max="28" width="9.140625" style="73"/>
    <col min="29" max="29" width="9.28515625" style="40" customWidth="1"/>
    <col min="30" max="30" width="9.140625" style="58"/>
  </cols>
  <sheetData>
    <row r="1" spans="1:33" ht="15" customHeight="1" x14ac:dyDescent="0.25">
      <c r="A1" s="86" t="s">
        <v>0</v>
      </c>
      <c r="B1" s="86" t="s">
        <v>1</v>
      </c>
      <c r="C1" s="86" t="s">
        <v>2</v>
      </c>
      <c r="D1" s="102" t="s">
        <v>13</v>
      </c>
      <c r="E1" s="103"/>
      <c r="F1" s="103"/>
      <c r="G1" s="103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5"/>
      <c r="AA1" s="101"/>
      <c r="AB1" s="101"/>
      <c r="AC1" s="101"/>
      <c r="AD1" s="101"/>
      <c r="AE1" s="101"/>
    </row>
    <row r="2" spans="1:33" x14ac:dyDescent="0.25">
      <c r="A2" s="86"/>
      <c r="B2" s="86"/>
      <c r="C2" s="86"/>
      <c r="D2" s="106"/>
      <c r="E2" s="107"/>
      <c r="F2" s="107"/>
      <c r="G2" s="107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9"/>
      <c r="AA2" s="101"/>
      <c r="AB2" s="101"/>
      <c r="AC2" s="101"/>
      <c r="AD2" s="101"/>
      <c r="AE2" s="101"/>
    </row>
    <row r="3" spans="1:33" x14ac:dyDescent="0.25">
      <c r="A3" s="86"/>
      <c r="B3" s="86"/>
      <c r="C3" s="86"/>
      <c r="D3" s="106"/>
      <c r="E3" s="107"/>
      <c r="F3" s="107"/>
      <c r="G3" s="107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9"/>
      <c r="AA3" s="101"/>
      <c r="AB3" s="101"/>
      <c r="AC3" s="101"/>
      <c r="AD3" s="101"/>
      <c r="AE3" s="101"/>
    </row>
    <row r="4" spans="1:33" x14ac:dyDescent="0.25">
      <c r="A4" s="86"/>
      <c r="B4" s="86"/>
      <c r="C4" s="86"/>
      <c r="D4" s="110"/>
      <c r="E4" s="111"/>
      <c r="F4" s="111"/>
      <c r="G4" s="111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3"/>
      <c r="AA4" s="101"/>
      <c r="AB4" s="101"/>
      <c r="AC4" s="101"/>
      <c r="AD4" s="101"/>
      <c r="AE4" s="101"/>
    </row>
    <row r="5" spans="1:33" ht="30" x14ac:dyDescent="0.3">
      <c r="A5" s="86"/>
      <c r="B5" s="86"/>
      <c r="C5" s="86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63" t="s">
        <v>15</v>
      </c>
      <c r="O5" s="6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54" t="s">
        <v>21</v>
      </c>
      <c r="U5" s="54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75" t="s">
        <v>59</v>
      </c>
      <c r="AE5" s="47"/>
      <c r="AF5" s="47"/>
      <c r="AG5" s="39" t="s">
        <v>60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63">
        <v>4</v>
      </c>
      <c r="O6" s="63">
        <v>5</v>
      </c>
      <c r="P6" s="5">
        <v>6</v>
      </c>
      <c r="Q6" s="5">
        <v>7</v>
      </c>
      <c r="R6" s="12">
        <v>8</v>
      </c>
      <c r="S6" s="12">
        <v>9</v>
      </c>
      <c r="T6" s="55">
        <v>10</v>
      </c>
      <c r="U6" s="55">
        <v>11</v>
      </c>
      <c r="V6" s="52">
        <v>12</v>
      </c>
      <c r="W6" s="52">
        <v>13</v>
      </c>
      <c r="X6" s="52">
        <v>14</v>
      </c>
      <c r="Y6" s="52">
        <v>15</v>
      </c>
      <c r="AA6" s="61">
        <v>2019</v>
      </c>
      <c r="AB6" s="73">
        <v>2020</v>
      </c>
      <c r="AC6" s="40">
        <v>2021</v>
      </c>
      <c r="AD6" s="58">
        <v>2022</v>
      </c>
      <c r="AE6">
        <v>2023</v>
      </c>
      <c r="AF6">
        <v>2024</v>
      </c>
    </row>
    <row r="7" spans="1:33" ht="15" customHeight="1" thickBot="1" x14ac:dyDescent="0.3">
      <c r="A7" s="98" t="s">
        <v>53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100"/>
    </row>
    <row r="8" spans="1:33" ht="16.5" thickBot="1" x14ac:dyDescent="0.3">
      <c r="A8" s="16">
        <v>1</v>
      </c>
      <c r="B8" s="35" t="s">
        <v>51</v>
      </c>
      <c r="C8" s="23" t="s">
        <v>27</v>
      </c>
      <c r="D8" s="17"/>
      <c r="E8" s="17"/>
      <c r="F8" s="18"/>
      <c r="G8" s="18"/>
      <c r="H8" s="19"/>
      <c r="I8" s="19"/>
      <c r="J8" s="20"/>
      <c r="K8" s="20"/>
      <c r="L8" s="21"/>
      <c r="M8" s="21"/>
      <c r="N8" s="64">
        <v>0</v>
      </c>
      <c r="O8" s="65">
        <v>0</v>
      </c>
      <c r="P8" s="18">
        <v>0</v>
      </c>
      <c r="Q8" s="18">
        <v>0</v>
      </c>
      <c r="R8" s="19">
        <v>0</v>
      </c>
      <c r="S8" s="19">
        <v>0</v>
      </c>
      <c r="T8" s="56">
        <v>253.0196</v>
      </c>
      <c r="U8" s="56">
        <v>243.01599999999999</v>
      </c>
      <c r="V8" s="53">
        <v>1</v>
      </c>
      <c r="W8" s="53"/>
      <c r="X8" s="53">
        <v>1</v>
      </c>
      <c r="Y8" s="53"/>
      <c r="AA8" s="72">
        <v>0</v>
      </c>
      <c r="AB8" s="74">
        <v>0</v>
      </c>
      <c r="AC8" s="71">
        <v>0</v>
      </c>
      <c r="AD8" s="70">
        <f>U8/T8</f>
        <v>0.96046314198583826</v>
      </c>
      <c r="AE8" s="48">
        <f>W8/V8</f>
        <v>0</v>
      </c>
      <c r="AF8" s="48">
        <f>Y8/X8</f>
        <v>0</v>
      </c>
      <c r="AG8">
        <f>(AA8+AB8+AC8+AD8+AE8+AF8)/1</f>
        <v>0.96046314198583826</v>
      </c>
    </row>
    <row r="9" spans="1:33" ht="32.25" hidden="1" thickBot="1" x14ac:dyDescent="0.3">
      <c r="A9" s="2">
        <v>2</v>
      </c>
      <c r="B9" s="36" t="s">
        <v>37</v>
      </c>
      <c r="C9" s="22" t="s">
        <v>27</v>
      </c>
      <c r="D9" s="4"/>
      <c r="E9" s="4"/>
      <c r="F9" s="6"/>
      <c r="G9" s="6"/>
      <c r="H9" s="7"/>
      <c r="I9" s="7"/>
      <c r="J9" s="9"/>
      <c r="K9" s="9"/>
      <c r="L9" s="8"/>
      <c r="M9" s="8"/>
      <c r="N9" s="66">
        <v>0</v>
      </c>
      <c r="O9" s="67">
        <v>0</v>
      </c>
      <c r="P9" s="6">
        <v>0</v>
      </c>
      <c r="Q9" s="6">
        <v>0</v>
      </c>
      <c r="R9" s="7"/>
      <c r="S9" s="7"/>
      <c r="T9" s="57"/>
      <c r="U9" s="57"/>
      <c r="V9" s="51"/>
      <c r="W9" s="51"/>
      <c r="X9" s="51"/>
      <c r="Y9" s="51"/>
    </row>
    <row r="10" spans="1:33" ht="40.5" hidden="1" customHeight="1" thickBot="1" x14ac:dyDescent="0.3">
      <c r="A10" s="2">
        <v>3</v>
      </c>
      <c r="B10" s="36" t="s">
        <v>38</v>
      </c>
      <c r="C10" s="22" t="s">
        <v>27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66">
        <v>0</v>
      </c>
      <c r="O10" s="67">
        <v>0</v>
      </c>
      <c r="P10" s="6">
        <v>0</v>
      </c>
      <c r="Q10" s="6">
        <v>0</v>
      </c>
      <c r="R10" s="7"/>
      <c r="S10" s="7"/>
      <c r="T10" s="57">
        <v>54.018000000000001</v>
      </c>
      <c r="U10" s="57">
        <v>54.018000000000001</v>
      </c>
      <c r="V10" s="51"/>
      <c r="W10" s="51"/>
      <c r="X10" s="51"/>
      <c r="Y10" s="51"/>
    </row>
    <row r="11" spans="1:33" ht="32.25" hidden="1" thickBot="1" x14ac:dyDescent="0.3">
      <c r="A11" s="2">
        <v>4</v>
      </c>
      <c r="B11" s="36" t="s">
        <v>39</v>
      </c>
      <c r="C11" s="22" t="s">
        <v>27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66">
        <v>0</v>
      </c>
      <c r="O11" s="67">
        <v>0</v>
      </c>
      <c r="P11" s="6">
        <v>0</v>
      </c>
      <c r="Q11" s="6">
        <v>0</v>
      </c>
      <c r="R11" s="7"/>
      <c r="S11" s="7"/>
      <c r="T11" s="57"/>
      <c r="U11" s="57"/>
      <c r="V11" s="51"/>
      <c r="W11" s="51"/>
      <c r="X11" s="51"/>
      <c r="Y11" s="51"/>
    </row>
    <row r="12" spans="1:33" ht="63.75" hidden="1" thickBot="1" x14ac:dyDescent="0.3">
      <c r="A12" s="2">
        <v>5</v>
      </c>
      <c r="B12" s="36" t="s">
        <v>40</v>
      </c>
      <c r="C12" s="23" t="s">
        <v>27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68">
        <v>0</v>
      </c>
      <c r="O12" s="69">
        <v>0</v>
      </c>
      <c r="P12" s="6">
        <v>0</v>
      </c>
      <c r="Q12" s="6">
        <v>0</v>
      </c>
      <c r="R12" s="7"/>
      <c r="S12" s="7"/>
      <c r="T12" s="57"/>
      <c r="U12" s="57"/>
      <c r="V12" s="51"/>
      <c r="W12" s="51"/>
      <c r="X12" s="51"/>
      <c r="Y12" s="51"/>
    </row>
    <row r="13" spans="1:33" ht="48" hidden="1" thickBot="1" x14ac:dyDescent="0.3">
      <c r="A13" s="2">
        <v>6</v>
      </c>
      <c r="B13" s="36" t="s">
        <v>41</v>
      </c>
      <c r="C13" s="22" t="s">
        <v>27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66">
        <v>0</v>
      </c>
      <c r="O13" s="67">
        <v>0</v>
      </c>
      <c r="P13" s="6">
        <v>0</v>
      </c>
      <c r="Q13" s="6">
        <v>0</v>
      </c>
      <c r="R13" s="7"/>
      <c r="S13" s="7"/>
      <c r="T13" s="57"/>
      <c r="U13" s="57"/>
      <c r="V13" s="51"/>
      <c r="W13" s="51"/>
      <c r="X13" s="51"/>
      <c r="Y13" s="51"/>
    </row>
    <row r="14" spans="1:33" ht="16.5" hidden="1" thickBot="1" x14ac:dyDescent="0.3">
      <c r="A14" s="2">
        <v>7</v>
      </c>
      <c r="B14" s="36" t="s">
        <v>52</v>
      </c>
      <c r="C14" s="22" t="s">
        <v>27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66">
        <v>0</v>
      </c>
      <c r="O14" s="67">
        <v>0</v>
      </c>
      <c r="P14" s="6">
        <v>0</v>
      </c>
      <c r="Q14" s="6">
        <v>0</v>
      </c>
      <c r="R14" s="7"/>
      <c r="S14" s="7"/>
      <c r="T14" s="57"/>
      <c r="U14" s="57"/>
      <c r="V14" s="51"/>
      <c r="W14" s="51"/>
      <c r="X14" s="51"/>
      <c r="Y14" s="51"/>
    </row>
    <row r="15" spans="1:33" ht="42.75" hidden="1" customHeight="1" thickBot="1" x14ac:dyDescent="0.3">
      <c r="A15" s="2">
        <v>8</v>
      </c>
      <c r="B15" s="36" t="s">
        <v>43</v>
      </c>
      <c r="C15" s="22" t="s">
        <v>27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79">
        <v>0</v>
      </c>
      <c r="O15" s="80">
        <v>0</v>
      </c>
      <c r="P15" s="6">
        <v>0</v>
      </c>
      <c r="Q15" s="6">
        <v>0</v>
      </c>
      <c r="R15" s="7"/>
      <c r="S15" s="7"/>
      <c r="T15" s="57"/>
      <c r="U15" s="57"/>
      <c r="V15" s="51"/>
      <c r="W15" s="51"/>
      <c r="X15" s="51"/>
      <c r="Y15" s="51"/>
    </row>
    <row r="16" spans="1:33" ht="42.75" hidden="1" customHeight="1" x14ac:dyDescent="0.25">
      <c r="A16" s="2"/>
      <c r="B16" s="76" t="s">
        <v>68</v>
      </c>
      <c r="C16" s="83"/>
      <c r="D16" s="50"/>
      <c r="E16" s="50"/>
      <c r="F16" s="50"/>
      <c r="G16" s="50"/>
      <c r="H16" s="51"/>
      <c r="I16" s="51"/>
      <c r="J16" s="51"/>
      <c r="K16" s="51"/>
      <c r="L16" s="51"/>
      <c r="M16" s="51"/>
      <c r="N16" s="81"/>
      <c r="O16" s="82"/>
      <c r="P16" s="50"/>
      <c r="Q16" s="50"/>
      <c r="R16" s="51"/>
      <c r="S16" s="51"/>
      <c r="T16" s="57">
        <v>11.69</v>
      </c>
      <c r="U16" s="57">
        <v>11.69</v>
      </c>
      <c r="V16" s="51"/>
      <c r="W16" s="51"/>
      <c r="X16" s="51"/>
      <c r="Y16" s="51"/>
    </row>
    <row r="17" spans="1:25" ht="42.75" hidden="1" customHeight="1" x14ac:dyDescent="0.25">
      <c r="A17" s="2"/>
      <c r="B17" s="76" t="s">
        <v>67</v>
      </c>
      <c r="C17" s="83"/>
      <c r="D17" s="50"/>
      <c r="E17" s="50"/>
      <c r="F17" s="50"/>
      <c r="G17" s="50"/>
      <c r="H17" s="51"/>
      <c r="I17" s="51"/>
      <c r="J17" s="51"/>
      <c r="K17" s="51"/>
      <c r="L17" s="51"/>
      <c r="M17" s="51"/>
      <c r="N17" s="81"/>
      <c r="O17" s="82"/>
      <c r="P17" s="50"/>
      <c r="Q17" s="50"/>
      <c r="R17" s="51"/>
      <c r="S17" s="51"/>
      <c r="T17" s="57">
        <v>24.602</v>
      </c>
      <c r="U17" s="57">
        <v>24.602</v>
      </c>
      <c r="V17" s="51"/>
      <c r="W17" s="51"/>
      <c r="X17" s="51"/>
      <c r="Y17" s="51"/>
    </row>
    <row r="18" spans="1:25" ht="42.75" hidden="1" customHeight="1" x14ac:dyDescent="0.25">
      <c r="A18" s="2"/>
      <c r="B18" s="76" t="s">
        <v>66</v>
      </c>
      <c r="C18" s="22"/>
      <c r="D18" s="4"/>
      <c r="E18" s="4"/>
      <c r="F18" s="6"/>
      <c r="G18" s="6"/>
      <c r="H18" s="7"/>
      <c r="I18" s="7"/>
      <c r="J18" s="9"/>
      <c r="K18" s="9"/>
      <c r="L18" s="8"/>
      <c r="M18" s="8"/>
      <c r="N18" s="81"/>
      <c r="O18" s="82"/>
      <c r="P18" s="50"/>
      <c r="Q18" s="50"/>
      <c r="R18" s="51"/>
      <c r="S18" s="51"/>
      <c r="T18" s="57">
        <v>24.006</v>
      </c>
      <c r="U18" s="57">
        <v>24.006</v>
      </c>
      <c r="V18" s="51"/>
      <c r="W18" s="51"/>
      <c r="X18" s="51"/>
      <c r="Y18" s="51"/>
    </row>
    <row r="19" spans="1:25" ht="42.75" hidden="1" customHeight="1" x14ac:dyDescent="0.25">
      <c r="A19" s="2"/>
      <c r="B19" s="76" t="s">
        <v>65</v>
      </c>
      <c r="C19" s="22"/>
      <c r="D19" s="4"/>
      <c r="E19" s="4"/>
      <c r="F19" s="6"/>
      <c r="G19" s="6"/>
      <c r="H19" s="7"/>
      <c r="I19" s="7"/>
      <c r="J19" s="9"/>
      <c r="K19" s="9"/>
      <c r="L19" s="8"/>
      <c r="M19" s="8"/>
      <c r="N19" s="81"/>
      <c r="O19" s="82"/>
      <c r="P19" s="50"/>
      <c r="Q19" s="50"/>
      <c r="R19" s="51"/>
      <c r="S19" s="51"/>
      <c r="T19" s="57">
        <v>108</v>
      </c>
      <c r="U19" s="57">
        <v>108</v>
      </c>
      <c r="V19" s="51"/>
      <c r="W19" s="51"/>
      <c r="X19" s="51"/>
      <c r="Y19" s="51"/>
    </row>
    <row r="20" spans="1:25" ht="42.75" hidden="1" customHeight="1" x14ac:dyDescent="0.25">
      <c r="A20" s="2"/>
      <c r="B20" s="76" t="s">
        <v>64</v>
      </c>
      <c r="C20" s="22"/>
      <c r="D20" s="4"/>
      <c r="E20" s="4"/>
      <c r="F20" s="6"/>
      <c r="G20" s="6"/>
      <c r="H20" s="7"/>
      <c r="I20" s="7"/>
      <c r="J20" s="9"/>
      <c r="K20" s="9"/>
      <c r="L20" s="8"/>
      <c r="M20" s="8"/>
      <c r="N20" s="81"/>
      <c r="O20" s="82"/>
      <c r="P20" s="50"/>
      <c r="Q20" s="50"/>
      <c r="R20" s="51"/>
      <c r="S20" s="51"/>
      <c r="T20" s="57">
        <v>10</v>
      </c>
      <c r="U20" s="57">
        <v>0</v>
      </c>
      <c r="V20" s="51"/>
      <c r="W20" s="51"/>
      <c r="X20" s="51"/>
      <c r="Y20" s="51"/>
    </row>
    <row r="21" spans="1:25" ht="42.75" hidden="1" customHeight="1" x14ac:dyDescent="0.25">
      <c r="A21" s="2"/>
      <c r="B21" s="76" t="s">
        <v>63</v>
      </c>
      <c r="C21" s="22"/>
      <c r="D21" s="4"/>
      <c r="E21" s="4"/>
      <c r="F21" s="6"/>
      <c r="G21" s="6"/>
      <c r="H21" s="7"/>
      <c r="I21" s="7"/>
      <c r="J21" s="9"/>
      <c r="K21" s="9"/>
      <c r="L21" s="8"/>
      <c r="M21" s="8"/>
      <c r="N21" s="81"/>
      <c r="O21" s="82"/>
      <c r="P21" s="50"/>
      <c r="Q21" s="50"/>
      <c r="R21" s="51"/>
      <c r="S21" s="51"/>
      <c r="T21" s="57">
        <v>20.7</v>
      </c>
      <c r="U21" s="57">
        <v>20.7</v>
      </c>
      <c r="V21" s="51"/>
      <c r="W21" s="51"/>
      <c r="X21" s="51"/>
      <c r="Y21" s="51"/>
    </row>
    <row r="22" spans="1:25" hidden="1" x14ac:dyDescent="0.25">
      <c r="A22" s="24"/>
      <c r="B22" s="25" t="s">
        <v>28</v>
      </c>
      <c r="C22" s="22" t="s">
        <v>27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77">
        <v>0</v>
      </c>
      <c r="O22" s="77">
        <v>0</v>
      </c>
      <c r="P22" s="50">
        <v>0</v>
      </c>
      <c r="Q22" s="50">
        <v>0</v>
      </c>
      <c r="R22" s="51"/>
      <c r="S22" s="24"/>
      <c r="T22" s="57">
        <f>SUM(T10:T21)</f>
        <v>253.01599999999999</v>
      </c>
      <c r="U22" s="57">
        <f>SUM(U10:U21)</f>
        <v>243.01599999999999</v>
      </c>
      <c r="V22" s="51"/>
      <c r="W22" s="51"/>
      <c r="X22" s="51"/>
      <c r="Y22" s="51"/>
    </row>
    <row r="23" spans="1:25" ht="15.75" x14ac:dyDescent="0.25">
      <c r="B23" s="84" t="s">
        <v>69</v>
      </c>
      <c r="N23" s="11"/>
      <c r="O23" s="11"/>
      <c r="T23" s="11"/>
      <c r="U23" s="11"/>
    </row>
    <row r="24" spans="1:25" x14ac:dyDescent="0.25">
      <c r="N24" s="11"/>
      <c r="O24" s="11"/>
      <c r="T24" s="11"/>
      <c r="U24" s="11"/>
    </row>
    <row r="25" spans="1:25" x14ac:dyDescent="0.25">
      <c r="N25" s="11"/>
      <c r="O25" s="11"/>
      <c r="T25" s="11"/>
      <c r="U25" s="11"/>
    </row>
    <row r="26" spans="1:25" ht="16.5" x14ac:dyDescent="0.3">
      <c r="B26" s="27" t="s">
        <v>29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78"/>
      <c r="O26" s="78"/>
      <c r="P26" s="87" t="s">
        <v>30</v>
      </c>
      <c r="Q26" s="87"/>
      <c r="R26" s="87"/>
      <c r="T26" s="11"/>
      <c r="U26" s="11"/>
    </row>
    <row r="27" spans="1:25" x14ac:dyDescent="0.25">
      <c r="N27" s="11"/>
      <c r="O27" s="11"/>
      <c r="T27" s="11"/>
      <c r="U27" s="11"/>
    </row>
    <row r="28" spans="1:25" x14ac:dyDescent="0.25">
      <c r="N28" s="11"/>
      <c r="O28" s="11"/>
      <c r="T28" s="11"/>
      <c r="U28" s="11"/>
    </row>
    <row r="29" spans="1:25" x14ac:dyDescent="0.25">
      <c r="N29" s="11"/>
      <c r="O29" s="11"/>
      <c r="T29" s="11"/>
      <c r="U29" s="11"/>
    </row>
    <row r="30" spans="1:25" x14ac:dyDescent="0.25">
      <c r="N30" s="11"/>
      <c r="O30" s="11"/>
      <c r="T30" s="11"/>
      <c r="U30" s="11"/>
    </row>
    <row r="31" spans="1:25" x14ac:dyDescent="0.25">
      <c r="N31" s="11"/>
      <c r="O31" s="11"/>
      <c r="T31" s="11"/>
      <c r="U31" s="11"/>
    </row>
    <row r="32" spans="1:25" x14ac:dyDescent="0.25">
      <c r="N32" s="11"/>
      <c r="O32" s="11"/>
      <c r="T32" s="11"/>
      <c r="U32" s="11"/>
    </row>
    <row r="33" spans="14:21" x14ac:dyDescent="0.25">
      <c r="N33" s="11"/>
      <c r="O33" s="11"/>
      <c r="T33" s="11"/>
      <c r="U33" s="11"/>
    </row>
    <row r="34" spans="14:21" x14ac:dyDescent="0.25">
      <c r="N34" s="11"/>
      <c r="O34" s="11"/>
      <c r="T34" s="11"/>
      <c r="U34" s="11"/>
    </row>
    <row r="35" spans="14:21" x14ac:dyDescent="0.25">
      <c r="N35" s="11"/>
      <c r="O35" s="11"/>
      <c r="T35" s="11"/>
      <c r="U35" s="11"/>
    </row>
    <row r="36" spans="14:21" x14ac:dyDescent="0.25">
      <c r="N36" s="11"/>
      <c r="O36" s="11"/>
      <c r="T36" s="11"/>
      <c r="U36" s="11"/>
    </row>
    <row r="37" spans="14:21" x14ac:dyDescent="0.25">
      <c r="N37" s="11"/>
      <c r="O37" s="11"/>
      <c r="T37" s="11"/>
      <c r="U37" s="11"/>
    </row>
    <row r="38" spans="14:21" x14ac:dyDescent="0.25">
      <c r="N38" s="11"/>
      <c r="O38" s="11"/>
      <c r="T38" s="11"/>
      <c r="U38" s="11"/>
    </row>
    <row r="39" spans="14:21" x14ac:dyDescent="0.25">
      <c r="N39" s="11"/>
      <c r="O39" s="11"/>
      <c r="T39" s="11"/>
      <c r="U39" s="11"/>
    </row>
    <row r="40" spans="14:21" x14ac:dyDescent="0.25">
      <c r="N40" s="11"/>
      <c r="O40" s="11"/>
      <c r="T40" s="11"/>
      <c r="U40" s="11"/>
    </row>
    <row r="41" spans="14:21" x14ac:dyDescent="0.25">
      <c r="N41" s="11"/>
      <c r="O41" s="11"/>
      <c r="T41" s="11"/>
      <c r="U41" s="11"/>
    </row>
    <row r="42" spans="14:21" x14ac:dyDescent="0.25">
      <c r="N42" s="11"/>
      <c r="O42" s="11"/>
      <c r="T42" s="11"/>
      <c r="U42" s="11"/>
    </row>
    <row r="43" spans="14:21" x14ac:dyDescent="0.25">
      <c r="N43" s="11"/>
      <c r="O43" s="11"/>
      <c r="T43" s="11"/>
      <c r="U43" s="11"/>
    </row>
    <row r="44" spans="14:21" x14ac:dyDescent="0.25">
      <c r="N44" s="11"/>
      <c r="O44" s="11"/>
      <c r="T44" s="11"/>
      <c r="U44" s="11"/>
    </row>
    <row r="45" spans="14:21" x14ac:dyDescent="0.25">
      <c r="N45" s="11"/>
      <c r="O45" s="11"/>
      <c r="T45" s="11"/>
      <c r="U45" s="11"/>
    </row>
    <row r="46" spans="14:21" x14ac:dyDescent="0.25">
      <c r="N46" s="11"/>
      <c r="O46" s="11"/>
      <c r="T46" s="11"/>
      <c r="U46" s="11"/>
    </row>
    <row r="47" spans="14:21" x14ac:dyDescent="0.25">
      <c r="N47" s="11"/>
      <c r="O47" s="11"/>
      <c r="T47" s="11"/>
      <c r="U47" s="11"/>
    </row>
    <row r="48" spans="14:21" x14ac:dyDescent="0.25">
      <c r="N48" s="11"/>
      <c r="O48" s="11"/>
      <c r="T48" s="11"/>
      <c r="U48" s="11"/>
    </row>
    <row r="49" spans="14:21" x14ac:dyDescent="0.25">
      <c r="N49" s="11"/>
      <c r="O49" s="11"/>
      <c r="T49" s="11"/>
      <c r="U49" s="11"/>
    </row>
    <row r="50" spans="14:21" x14ac:dyDescent="0.25">
      <c r="N50" s="11"/>
      <c r="O50" s="11"/>
      <c r="T50" s="11"/>
      <c r="U50" s="11"/>
    </row>
    <row r="51" spans="14:21" x14ac:dyDescent="0.25">
      <c r="N51" s="11"/>
      <c r="O51" s="11"/>
      <c r="T51" s="11"/>
      <c r="U51" s="11"/>
    </row>
    <row r="52" spans="14:21" x14ac:dyDescent="0.25">
      <c r="N52" s="11"/>
      <c r="O52" s="11"/>
      <c r="T52" s="11"/>
      <c r="U52" s="11"/>
    </row>
    <row r="53" spans="14:21" x14ac:dyDescent="0.25">
      <c r="N53" s="11"/>
      <c r="O53" s="11"/>
      <c r="T53" s="11"/>
      <c r="U53" s="11"/>
    </row>
    <row r="54" spans="14:21" x14ac:dyDescent="0.25">
      <c r="N54" s="11"/>
      <c r="O54" s="11"/>
      <c r="T54" s="11"/>
      <c r="U54" s="11"/>
    </row>
    <row r="55" spans="14:21" x14ac:dyDescent="0.25">
      <c r="N55" s="11"/>
      <c r="O55" s="11"/>
      <c r="T55" s="11"/>
      <c r="U55" s="11"/>
    </row>
    <row r="56" spans="14:21" x14ac:dyDescent="0.25">
      <c r="N56" s="11"/>
      <c r="O56" s="11"/>
      <c r="T56" s="11"/>
      <c r="U56" s="11"/>
    </row>
    <row r="57" spans="14:21" x14ac:dyDescent="0.25">
      <c r="N57" s="11"/>
      <c r="O57" s="11"/>
      <c r="P57" s="11"/>
      <c r="T57" s="11"/>
      <c r="U57" s="11"/>
    </row>
    <row r="58" spans="14:21" x14ac:dyDescent="0.25">
      <c r="N58" s="11"/>
      <c r="O58" s="11"/>
      <c r="P58" s="11"/>
      <c r="T58" s="11"/>
      <c r="U58" s="11"/>
    </row>
    <row r="59" spans="14:21" x14ac:dyDescent="0.25">
      <c r="N59" s="11"/>
      <c r="O59" s="11"/>
      <c r="P59" s="11"/>
      <c r="T59" s="11"/>
      <c r="U59" s="11"/>
    </row>
    <row r="60" spans="14:21" x14ac:dyDescent="0.25">
      <c r="N60" s="11"/>
      <c r="O60" s="11"/>
      <c r="P60" s="11"/>
      <c r="T60" s="11"/>
      <c r="U60" s="11"/>
    </row>
    <row r="61" spans="14:21" x14ac:dyDescent="0.25">
      <c r="N61" s="11"/>
      <c r="O61" s="11"/>
      <c r="P61" s="11"/>
      <c r="T61" s="11"/>
      <c r="U61" s="11"/>
    </row>
    <row r="62" spans="14:21" x14ac:dyDescent="0.25">
      <c r="N62" s="11"/>
      <c r="O62" s="11"/>
      <c r="P62" s="11"/>
      <c r="T62" s="11"/>
      <c r="U62" s="11"/>
    </row>
    <row r="63" spans="14:21" x14ac:dyDescent="0.25">
      <c r="N63" s="11"/>
      <c r="O63" s="11"/>
      <c r="P63" s="11"/>
      <c r="T63" s="11"/>
      <c r="U63" s="11"/>
    </row>
    <row r="64" spans="14:21" x14ac:dyDescent="0.25">
      <c r="N64" s="11"/>
      <c r="O64" s="11"/>
      <c r="P64" s="11"/>
      <c r="T64" s="11"/>
      <c r="U64" s="11"/>
    </row>
    <row r="65" spans="14:21" x14ac:dyDescent="0.25">
      <c r="N65" s="11"/>
      <c r="O65" s="11"/>
      <c r="P65" s="11"/>
      <c r="T65" s="11"/>
      <c r="U65" s="11"/>
    </row>
    <row r="66" spans="14:21" x14ac:dyDescent="0.25">
      <c r="N66" s="11"/>
      <c r="O66" s="11"/>
      <c r="P66" s="11"/>
      <c r="T66" s="11"/>
      <c r="U66" s="11"/>
    </row>
    <row r="67" spans="14:21" x14ac:dyDescent="0.25">
      <c r="N67" s="11"/>
      <c r="O67" s="11"/>
      <c r="P67" s="11"/>
      <c r="T67" s="11"/>
      <c r="U67" s="11"/>
    </row>
    <row r="68" spans="14:21" x14ac:dyDescent="0.25">
      <c r="N68" s="11"/>
      <c r="O68" s="11"/>
      <c r="P68" s="11"/>
      <c r="T68" s="11"/>
      <c r="U68" s="11"/>
    </row>
    <row r="69" spans="14:21" x14ac:dyDescent="0.25">
      <c r="N69" s="11"/>
      <c r="O69" s="11"/>
      <c r="P69" s="11"/>
      <c r="T69" s="11"/>
      <c r="U69" s="11"/>
    </row>
    <row r="70" spans="14:21" x14ac:dyDescent="0.25">
      <c r="N70" s="11"/>
      <c r="O70" s="11"/>
      <c r="P70" s="11"/>
      <c r="T70" s="11"/>
      <c r="U70" s="11"/>
    </row>
    <row r="71" spans="14:21" x14ac:dyDescent="0.25">
      <c r="N71" s="11"/>
      <c r="O71" s="11"/>
      <c r="P71" s="11"/>
      <c r="T71" s="11"/>
      <c r="U71" s="11"/>
    </row>
    <row r="72" spans="14:21" x14ac:dyDescent="0.25">
      <c r="N72" s="11"/>
      <c r="O72" s="11"/>
      <c r="P72" s="11"/>
      <c r="T72" s="11"/>
      <c r="U72" s="11"/>
    </row>
    <row r="73" spans="14:21" x14ac:dyDescent="0.25">
      <c r="N73" s="11"/>
      <c r="O73" s="11"/>
      <c r="P73" s="11"/>
      <c r="T73" s="11"/>
      <c r="U73" s="11"/>
    </row>
    <row r="74" spans="14:21" x14ac:dyDescent="0.25">
      <c r="N74" s="11"/>
      <c r="O74" s="11"/>
      <c r="P74" s="11"/>
      <c r="T74" s="11"/>
      <c r="U74" s="11"/>
    </row>
    <row r="75" spans="14:21" x14ac:dyDescent="0.25">
      <c r="N75" s="11"/>
      <c r="O75" s="11"/>
      <c r="P75" s="11"/>
      <c r="T75" s="11"/>
      <c r="U75" s="11"/>
    </row>
    <row r="76" spans="14:21" x14ac:dyDescent="0.25">
      <c r="N76" s="11"/>
      <c r="O76" s="11"/>
      <c r="P76" s="11"/>
      <c r="T76" s="11"/>
      <c r="U76" s="11"/>
    </row>
    <row r="77" spans="14:21" x14ac:dyDescent="0.25">
      <c r="N77" s="11"/>
      <c r="O77" s="11"/>
      <c r="P77" s="11"/>
      <c r="T77" s="11"/>
      <c r="U77" s="11"/>
    </row>
    <row r="78" spans="14:21" x14ac:dyDescent="0.25">
      <c r="N78" s="11"/>
      <c r="O78" s="11"/>
      <c r="P78" s="11"/>
      <c r="T78" s="11"/>
      <c r="U78" s="11"/>
    </row>
    <row r="79" spans="14:21" x14ac:dyDescent="0.25">
      <c r="N79" s="11"/>
      <c r="O79" s="11"/>
      <c r="P79" s="11"/>
      <c r="T79" s="11"/>
      <c r="U79" s="11"/>
    </row>
    <row r="80" spans="14:21" x14ac:dyDescent="0.25">
      <c r="N80" s="11"/>
      <c r="O80" s="11"/>
      <c r="P80" s="11"/>
      <c r="T80" s="11"/>
      <c r="U80" s="11"/>
    </row>
    <row r="81" spans="14:21" x14ac:dyDescent="0.25">
      <c r="N81" s="11"/>
      <c r="O81" s="11"/>
      <c r="P81" s="11"/>
      <c r="T81" s="11"/>
      <c r="U81" s="11"/>
    </row>
    <row r="82" spans="14:21" x14ac:dyDescent="0.25">
      <c r="N82" s="11"/>
      <c r="O82" s="11"/>
      <c r="P82" s="11"/>
      <c r="T82" s="11"/>
      <c r="U82" s="11"/>
    </row>
    <row r="83" spans="14:21" x14ac:dyDescent="0.25">
      <c r="N83" s="11"/>
      <c r="O83" s="11"/>
      <c r="P83" s="11"/>
      <c r="T83" s="11"/>
      <c r="U83" s="11"/>
    </row>
    <row r="84" spans="14:21" x14ac:dyDescent="0.25">
      <c r="N84" s="11"/>
      <c r="O84" s="11"/>
      <c r="P84" s="11"/>
      <c r="T84" s="11"/>
      <c r="U84" s="11"/>
    </row>
    <row r="85" spans="14:21" x14ac:dyDescent="0.25">
      <c r="N85" s="11"/>
      <c r="O85" s="11"/>
      <c r="P85" s="11"/>
      <c r="T85" s="11"/>
      <c r="U85" s="11"/>
    </row>
    <row r="86" spans="14:21" x14ac:dyDescent="0.25">
      <c r="N86" s="11"/>
      <c r="O86" s="11"/>
      <c r="P86" s="11"/>
    </row>
    <row r="87" spans="14:21" x14ac:dyDescent="0.25">
      <c r="N87" s="11"/>
      <c r="O87" s="11"/>
      <c r="P87" s="11"/>
    </row>
    <row r="88" spans="14:21" x14ac:dyDescent="0.25">
      <c r="N88" s="11"/>
      <c r="O88" s="11"/>
      <c r="P88" s="11"/>
    </row>
    <row r="89" spans="14:21" x14ac:dyDescent="0.25">
      <c r="N89" s="11"/>
      <c r="O89" s="11"/>
      <c r="P89" s="11"/>
    </row>
    <row r="90" spans="14:21" x14ac:dyDescent="0.25">
      <c r="N90" s="11"/>
      <c r="O90" s="11"/>
      <c r="P90" s="11"/>
    </row>
    <row r="91" spans="14:21" x14ac:dyDescent="0.25">
      <c r="N91" s="11"/>
      <c r="O91" s="11"/>
      <c r="P91" s="11"/>
    </row>
    <row r="92" spans="14:21" x14ac:dyDescent="0.25">
      <c r="N92" s="11"/>
      <c r="O92" s="11"/>
      <c r="P92" s="11"/>
    </row>
    <row r="93" spans="14:21" x14ac:dyDescent="0.25">
      <c r="N93" s="11"/>
      <c r="O93" s="11"/>
      <c r="P93" s="11"/>
    </row>
    <row r="94" spans="14:21" x14ac:dyDescent="0.25">
      <c r="N94" s="11"/>
      <c r="O94" s="11"/>
      <c r="P94" s="11"/>
    </row>
    <row r="95" spans="14:21" x14ac:dyDescent="0.25">
      <c r="N95" s="11"/>
      <c r="O95" s="11"/>
      <c r="P95" s="11"/>
    </row>
    <row r="96" spans="14:21" x14ac:dyDescent="0.25">
      <c r="N96" s="11"/>
      <c r="O96" s="11"/>
      <c r="P96" s="11"/>
    </row>
    <row r="97" spans="14:16" x14ac:dyDescent="0.25">
      <c r="N97" s="11"/>
      <c r="O97" s="11"/>
      <c r="P97" s="11"/>
    </row>
    <row r="98" spans="14:16" x14ac:dyDescent="0.25">
      <c r="N98" s="11"/>
      <c r="O98" s="11"/>
      <c r="P98" s="11"/>
    </row>
    <row r="99" spans="14:16" x14ac:dyDescent="0.25">
      <c r="N99" s="11"/>
      <c r="O99" s="11"/>
      <c r="P99" s="11"/>
    </row>
    <row r="100" spans="14:16" x14ac:dyDescent="0.25">
      <c r="N100" s="11"/>
      <c r="O100" s="11"/>
      <c r="P100" s="11"/>
    </row>
    <row r="101" spans="14:16" x14ac:dyDescent="0.25">
      <c r="N101" s="11"/>
      <c r="O101" s="11"/>
      <c r="P101" s="11"/>
    </row>
    <row r="102" spans="14:16" x14ac:dyDescent="0.25">
      <c r="N102" s="11"/>
      <c r="O102" s="11"/>
      <c r="P102" s="11"/>
    </row>
    <row r="103" spans="14:16" x14ac:dyDescent="0.25">
      <c r="N103" s="11"/>
      <c r="O103" s="11"/>
      <c r="P103" s="11"/>
    </row>
    <row r="104" spans="14:16" x14ac:dyDescent="0.25">
      <c r="N104" s="11"/>
      <c r="O104" s="11"/>
      <c r="P104" s="11"/>
    </row>
    <row r="105" spans="14:16" x14ac:dyDescent="0.25">
      <c r="N105" s="11"/>
      <c r="O105" s="11"/>
      <c r="P105" s="11"/>
    </row>
    <row r="106" spans="14:16" x14ac:dyDescent="0.25">
      <c r="N106" s="11"/>
      <c r="O106" s="11"/>
      <c r="P106" s="11"/>
    </row>
    <row r="107" spans="14:16" x14ac:dyDescent="0.25">
      <c r="N107" s="11"/>
      <c r="O107" s="11"/>
      <c r="P107" s="11"/>
    </row>
    <row r="108" spans="14:16" x14ac:dyDescent="0.25">
      <c r="N108" s="11"/>
      <c r="O108" s="11"/>
      <c r="P108" s="11"/>
    </row>
    <row r="109" spans="14:16" x14ac:dyDescent="0.25">
      <c r="N109" s="11"/>
      <c r="O109" s="11"/>
      <c r="P109" s="11"/>
    </row>
    <row r="110" spans="14:16" x14ac:dyDescent="0.25">
      <c r="N110" s="11"/>
      <c r="O110" s="11"/>
      <c r="P110" s="11"/>
    </row>
    <row r="111" spans="14:16" x14ac:dyDescent="0.25">
      <c r="N111" s="11"/>
      <c r="O111" s="11"/>
      <c r="P111" s="11"/>
    </row>
    <row r="112" spans="14:16" x14ac:dyDescent="0.25">
      <c r="N112" s="11"/>
      <c r="O112" s="11"/>
      <c r="P112" s="11"/>
    </row>
    <row r="113" spans="14:16" x14ac:dyDescent="0.25">
      <c r="N113" s="11"/>
      <c r="O113" s="11"/>
      <c r="P113" s="11"/>
    </row>
    <row r="114" spans="14:16" x14ac:dyDescent="0.25">
      <c r="N114" s="11"/>
      <c r="O114" s="11"/>
      <c r="P114" s="11"/>
    </row>
    <row r="115" spans="14:16" x14ac:dyDescent="0.25">
      <c r="N115" s="11"/>
      <c r="O115" s="11"/>
      <c r="P115" s="11"/>
    </row>
    <row r="116" spans="14:16" x14ac:dyDescent="0.25">
      <c r="N116" s="11"/>
      <c r="O116" s="11"/>
      <c r="P116" s="11"/>
    </row>
    <row r="117" spans="14:16" x14ac:dyDescent="0.25">
      <c r="N117" s="11"/>
      <c r="O117" s="11"/>
      <c r="P117" s="11"/>
    </row>
    <row r="118" spans="14:16" x14ac:dyDescent="0.25">
      <c r="N118" s="11"/>
      <c r="O118" s="11"/>
      <c r="P118" s="11"/>
    </row>
    <row r="119" spans="14:16" x14ac:dyDescent="0.25">
      <c r="N119" s="11"/>
      <c r="O119" s="11"/>
      <c r="P119" s="11"/>
    </row>
    <row r="120" spans="14:16" x14ac:dyDescent="0.25">
      <c r="N120" s="11"/>
      <c r="O120" s="11"/>
      <c r="P120" s="11"/>
    </row>
    <row r="121" spans="14:16" x14ac:dyDescent="0.25">
      <c r="N121" s="11"/>
      <c r="O121" s="11"/>
      <c r="P121" s="11"/>
    </row>
    <row r="122" spans="14:16" x14ac:dyDescent="0.25">
      <c r="N122" s="11"/>
      <c r="O122" s="11"/>
      <c r="P122" s="11"/>
    </row>
    <row r="123" spans="14:16" x14ac:dyDescent="0.25">
      <c r="N123" s="11"/>
      <c r="O123" s="11"/>
      <c r="P123" s="11"/>
    </row>
    <row r="124" spans="14:16" x14ac:dyDescent="0.25">
      <c r="N124" s="11"/>
      <c r="O124" s="11"/>
      <c r="P124" s="11"/>
    </row>
    <row r="125" spans="14:16" x14ac:dyDescent="0.25">
      <c r="N125" s="11"/>
      <c r="O125" s="11"/>
      <c r="P125" s="11"/>
    </row>
    <row r="126" spans="14:16" x14ac:dyDescent="0.25">
      <c r="N126" s="11"/>
      <c r="O126" s="11"/>
      <c r="P126" s="11"/>
    </row>
    <row r="127" spans="14:16" x14ac:dyDescent="0.25">
      <c r="N127" s="11"/>
      <c r="O127" s="11"/>
      <c r="P127" s="11"/>
    </row>
    <row r="128" spans="14:16" x14ac:dyDescent="0.25">
      <c r="N128" s="11"/>
      <c r="O128" s="11"/>
      <c r="P128" s="11"/>
    </row>
    <row r="129" spans="14:16" x14ac:dyDescent="0.25">
      <c r="N129" s="11"/>
      <c r="O129" s="11"/>
      <c r="P129" s="11"/>
    </row>
    <row r="130" spans="14:16" x14ac:dyDescent="0.25">
      <c r="N130" s="11"/>
      <c r="O130" s="11"/>
      <c r="P130" s="11"/>
    </row>
    <row r="131" spans="14:16" x14ac:dyDescent="0.25">
      <c r="N131" s="11"/>
      <c r="O131" s="11"/>
      <c r="P131" s="11"/>
    </row>
    <row r="132" spans="14:16" x14ac:dyDescent="0.25">
      <c r="N132" s="11"/>
      <c r="O132" s="11"/>
      <c r="P132" s="11"/>
    </row>
    <row r="133" spans="14:16" x14ac:dyDescent="0.25">
      <c r="N133" s="11"/>
      <c r="O133" s="11"/>
      <c r="P133" s="11"/>
    </row>
    <row r="134" spans="14:16" x14ac:dyDescent="0.25">
      <c r="N134" s="11"/>
      <c r="O134" s="11"/>
      <c r="P134" s="11"/>
    </row>
    <row r="135" spans="14:16" x14ac:dyDescent="0.25">
      <c r="N135" s="11"/>
      <c r="O135" s="11"/>
      <c r="P135" s="11"/>
    </row>
    <row r="136" spans="14:16" x14ac:dyDescent="0.25">
      <c r="N136" s="11"/>
      <c r="O136" s="11"/>
      <c r="P136" s="11"/>
    </row>
    <row r="137" spans="14:16" x14ac:dyDescent="0.25">
      <c r="N137" s="11"/>
      <c r="O137" s="11"/>
      <c r="P137" s="11"/>
    </row>
    <row r="138" spans="14:16" x14ac:dyDescent="0.25">
      <c r="N138" s="11"/>
      <c r="O138" s="11"/>
      <c r="P138" s="11"/>
    </row>
    <row r="139" spans="14:16" x14ac:dyDescent="0.25">
      <c r="N139" s="11"/>
      <c r="O139" s="11"/>
      <c r="P139" s="11"/>
    </row>
    <row r="140" spans="14:16" x14ac:dyDescent="0.25">
      <c r="N140" s="11"/>
      <c r="O140" s="11"/>
      <c r="P140" s="11"/>
    </row>
    <row r="141" spans="14:16" x14ac:dyDescent="0.25">
      <c r="N141" s="11"/>
      <c r="O141" s="11"/>
      <c r="P141" s="11"/>
    </row>
    <row r="142" spans="14:16" x14ac:dyDescent="0.25">
      <c r="N142" s="11"/>
      <c r="O142" s="11"/>
      <c r="P142" s="11"/>
    </row>
    <row r="143" spans="14:16" x14ac:dyDescent="0.25">
      <c r="N143" s="11"/>
      <c r="O143" s="11"/>
      <c r="P143" s="11"/>
    </row>
    <row r="144" spans="14:16" x14ac:dyDescent="0.25">
      <c r="N144" s="11"/>
      <c r="O144" s="11"/>
      <c r="P144" s="11"/>
    </row>
    <row r="145" spans="14:16" x14ac:dyDescent="0.25">
      <c r="N145" s="11"/>
      <c r="O145" s="11"/>
      <c r="P145" s="11"/>
    </row>
    <row r="146" spans="14:16" x14ac:dyDescent="0.25">
      <c r="N146" s="11"/>
      <c r="O146" s="11"/>
      <c r="P146" s="11"/>
    </row>
    <row r="147" spans="14:16" x14ac:dyDescent="0.25">
      <c r="N147" s="11"/>
      <c r="O147" s="11"/>
      <c r="P147" s="11"/>
    </row>
    <row r="148" spans="14:16" x14ac:dyDescent="0.25">
      <c r="N148" s="11"/>
      <c r="O148" s="11"/>
      <c r="P148" s="11"/>
    </row>
    <row r="149" spans="14:16" x14ac:dyDescent="0.25">
      <c r="N149" s="11"/>
      <c r="O149" s="11"/>
      <c r="P149" s="11"/>
    </row>
    <row r="150" spans="14:16" x14ac:dyDescent="0.25">
      <c r="N150" s="11"/>
      <c r="O150" s="11"/>
      <c r="P150" s="11"/>
    </row>
    <row r="151" spans="14:16" x14ac:dyDescent="0.25">
      <c r="N151" s="11"/>
      <c r="O151" s="11"/>
      <c r="P151" s="11"/>
    </row>
    <row r="152" spans="14:16" x14ac:dyDescent="0.25">
      <c r="N152" s="11"/>
      <c r="O152" s="11"/>
      <c r="P152" s="11"/>
    </row>
    <row r="153" spans="14:16" x14ac:dyDescent="0.25">
      <c r="N153" s="11"/>
      <c r="O153" s="11"/>
      <c r="P153" s="11"/>
    </row>
  </sheetData>
  <mergeCells count="7">
    <mergeCell ref="A7:Y7"/>
    <mergeCell ref="P26:R26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2023-02-17T08:15:51Z</dcterms:modified>
</cp:coreProperties>
</file>