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7795" windowHeight="11055"/>
  </bookViews>
  <sheets>
    <sheet name="Аналит.отчет" sheetId="1" r:id="rId1"/>
  </sheets>
  <definedNames>
    <definedName name="_xlnm.Print_Titles" localSheetId="0">Аналит.отчет!$4:$4</definedName>
    <definedName name="_xlnm.Print_Area" localSheetId="0">Аналит.отчет!$A$1:$E$163</definedName>
  </definedNames>
  <calcPr calcId="145621" fullCalcOnLoad="1"/>
</workbook>
</file>

<file path=xl/calcChain.xml><?xml version="1.0" encoding="utf-8"?>
<calcChain xmlns="http://schemas.openxmlformats.org/spreadsheetml/2006/main">
  <c r="E156" i="1" l="1"/>
  <c r="E155" i="1"/>
  <c r="E154" i="1"/>
  <c r="E153" i="1"/>
  <c r="E152" i="1"/>
  <c r="E151" i="1"/>
  <c r="E150" i="1"/>
  <c r="E149" i="1"/>
  <c r="E148" i="1"/>
  <c r="E146" i="1"/>
  <c r="E144" i="1"/>
  <c r="E141" i="1"/>
  <c r="E140" i="1"/>
  <c r="E139" i="1"/>
  <c r="E138" i="1"/>
  <c r="E137" i="1"/>
  <c r="E136" i="1"/>
  <c r="E135" i="1"/>
  <c r="E134" i="1"/>
  <c r="E133" i="1"/>
  <c r="E129" i="1"/>
  <c r="E127" i="1"/>
  <c r="E126" i="1"/>
  <c r="E124" i="1"/>
  <c r="E123" i="1"/>
  <c r="E122" i="1"/>
  <c r="E121" i="1"/>
  <c r="E119" i="1"/>
  <c r="E117" i="1"/>
  <c r="E116" i="1"/>
  <c r="E114" i="1"/>
  <c r="E113" i="1"/>
  <c r="E112" i="1"/>
  <c r="E111" i="1"/>
  <c r="E110" i="1"/>
  <c r="E109" i="1"/>
  <c r="E108" i="1"/>
  <c r="E107" i="1"/>
  <c r="E106" i="1"/>
  <c r="E102" i="1"/>
  <c r="E100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1" i="1"/>
  <c r="E79" i="1"/>
  <c r="E77" i="1"/>
  <c r="E76" i="1"/>
  <c r="E74" i="1"/>
  <c r="E73" i="1"/>
  <c r="E72" i="1"/>
  <c r="E71" i="1"/>
  <c r="E70" i="1"/>
  <c r="E69" i="1"/>
  <c r="E67" i="1"/>
  <c r="E66" i="1"/>
  <c r="E65" i="1"/>
  <c r="E64" i="1"/>
  <c r="E58" i="1"/>
  <c r="E57" i="1"/>
  <c r="E54" i="1"/>
  <c r="E52" i="1"/>
  <c r="E51" i="1"/>
  <c r="E49" i="1"/>
  <c r="E48" i="1"/>
  <c r="E42" i="1"/>
  <c r="E40" i="1"/>
  <c r="E39" i="1"/>
  <c r="E37" i="1"/>
  <c r="E36" i="1"/>
  <c r="E34" i="1"/>
  <c r="E33" i="1"/>
  <c r="E31" i="1"/>
  <c r="E30" i="1"/>
  <c r="E27" i="1"/>
  <c r="E26" i="1"/>
  <c r="E25" i="1"/>
  <c r="E20" i="1"/>
  <c r="E19" i="1"/>
  <c r="E18" i="1"/>
  <c r="E17" i="1"/>
  <c r="E16" i="1"/>
  <c r="E15" i="1"/>
  <c r="E14" i="1"/>
  <c r="E13" i="1"/>
  <c r="E9" i="1"/>
  <c r="E6" i="1"/>
</calcChain>
</file>

<file path=xl/sharedStrings.xml><?xml version="1.0" encoding="utf-8"?>
<sst xmlns="http://schemas.openxmlformats.org/spreadsheetml/2006/main" count="306" uniqueCount="133">
  <si>
    <t>Аналитический отчет о социально-экономической ситуации в Слюдянском муниципальном  районе за 2020  г.</t>
  </si>
  <si>
    <t>Наименование показателя</t>
  </si>
  <si>
    <t>Ед. изм.</t>
  </si>
  <si>
    <t>Значение показателя за отчетный период 2020</t>
  </si>
  <si>
    <t>Значение показателя за отчетный период 2019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</si>
  <si>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</si>
  <si>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</si>
  <si>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</si>
  <si>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</si>
  <si>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</si>
  <si>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охота, рыбаловство и рыбоводство, в том числе </t>
  </si>
  <si>
    <t xml:space="preserve">     Растениеводство и животноводство, охота и предоставление соответствующих услуг в этих областях</t>
  </si>
  <si>
    <t xml:space="preserve">     Лесоводство и лесозаготовки</t>
  </si>
  <si>
    <t xml:space="preserve">    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</si>
  <si>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</si>
  <si>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</si>
  <si>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</si>
  <si>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</si>
  <si>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 Строительство</t>
  </si>
  <si>
    <t xml:space="preserve">Торговля оптовая и розничная; ремонт автотранспортных средств и мотоциклов 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</si>
  <si>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</si>
  <si>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</si>
  <si>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</si>
  <si>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</si>
  <si>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н/д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</si>
  <si>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</si>
  <si>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</si>
  <si>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</si>
  <si>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</si>
  <si>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</si>
  <si>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</si>
  <si>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</si>
  <si>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</si>
  <si>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</si>
  <si>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</si>
  <si>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</si>
  <si>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</si>
  <si>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</si>
  <si>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</si>
  <si>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</si>
  <si>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</si>
  <si>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</si>
  <si>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</si>
  <si>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</si>
  <si>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Валовый выпуск продукции  в сельхозорганизациях</t>
  </si>
  <si>
    <t>Индекс производства продукции в сельхозорганизациях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</si>
  <si>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</si>
  <si>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</si>
  <si>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</si>
  <si>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</si>
  <si>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</si>
  <si>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</si>
  <si>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</si>
  <si>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</si>
  <si>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</si>
  <si>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</si>
  <si>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</si>
  <si>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</si>
  <si>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</si>
  <si>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</si>
  <si>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</si>
  <si>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</si>
  <si>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</si>
  <si>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 -  всего, в т.ч.: </t>
  </si>
  <si>
    <t>в 1,9 раз</t>
  </si>
  <si>
    <t>бюджетные средства</t>
  </si>
  <si>
    <t>в 3,2 раза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</si>
  <si>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</si>
  <si>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</si>
  <si>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</si>
  <si>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в 2 раза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</si>
  <si>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</si>
  <si>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</si>
  <si>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</si>
  <si>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</si>
  <si>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</si>
  <si>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</si>
  <si>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</si>
  <si>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</si>
  <si>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</si>
  <si>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</si>
  <si>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</si>
  <si>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снижение на 29%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</si>
  <si>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</si>
  <si>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</si>
  <si>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</si>
  <si>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</si>
  <si>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</si>
  <si>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</si>
  <si>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</si>
  <si>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</si>
  <si>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</si>
  <si>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</si>
  <si>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</si>
  <si>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</si>
  <si>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</si>
  <si>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</si>
  <si>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</si>
  <si>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</si>
  <si>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</si>
  <si>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</si>
  <si>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</si>
  <si>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   Растениеводство и животноводство, охота и предоставление соответствующих услуг в этих областях</t>
  </si>
  <si>
    <t xml:space="preserve">   Лесоводство и лесозаготовки</t>
  </si>
  <si>
    <t xml:space="preserve">   Рыболовство и рыбоводство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</si>
  <si>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</si>
  <si>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</si>
  <si>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</si>
  <si>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</si>
  <si>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группировка отсутствует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</si>
  <si>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</si>
  <si>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</si>
  <si>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Культура и искусство</t>
  </si>
  <si>
    <t>Физическая культура</t>
  </si>
  <si>
    <t>Социальная защита</t>
  </si>
  <si>
    <t>Управление</t>
  </si>
  <si>
    <t>Уровень регистрируемой безработицы(к трудоспособному населению)</t>
  </si>
  <si>
    <t>0,5 п.п.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</si>
  <si>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</si>
  <si>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</si>
  <si>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</si>
  <si>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</si>
  <si>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</si>
  <si>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Прожиточный минимум (начиная со 2 квартала, рассчитывается среднее значение за период) 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</si>
  <si>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</si>
  <si>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</si>
  <si>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</si>
  <si>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</si>
  <si>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+0,4 п.п.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</si>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</sst>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"/>
    <numFmt numFmtId="167" formatCode="#,##0.0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family val="2"/>
      <charset val="204"/>
    </font>
    <font>
      <sz val="14"/>
      <name val="Arial"/>
      <family val="2"/>
      <charset val="204"/>
    </font>
    <font>
      <b/>
      <sz val="16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i/>
      <sz val="14"/>
      <name val="Times New Roman"/>
      <family val="1"/>
    </font>
    <font>
      <b/>
      <u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/>
    <xf numFmtId="0" fontId="20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4" fontId="29" fillId="0" borderId="19">
      <alignment horizontal="right"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30" fillId="8" borderId="20" applyNumberFormat="0" applyAlignment="0" applyProtection="0"/>
    <xf numFmtId="0" fontId="31" fillId="21" borderId="21" applyNumberFormat="0" applyAlignment="0" applyProtection="0"/>
    <xf numFmtId="0" fontId="32" fillId="21" borderId="20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7" fillId="22" borderId="26" applyNumberForma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" fillId="0" borderId="0"/>
    <xf numFmtId="0" fontId="1" fillId="0" borderId="0"/>
    <xf numFmtId="0" fontId="27" fillId="0" borderId="0"/>
    <xf numFmtId="0" fontId="40" fillId="0" borderId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24" borderId="27" applyNumberFormat="0" applyFont="0" applyAlignment="0" applyProtection="0"/>
    <xf numFmtId="0" fontId="2" fillId="24" borderId="27" applyNumberFormat="0" applyFont="0" applyAlignment="0" applyProtection="0"/>
    <xf numFmtId="0" fontId="43" fillId="0" borderId="28" applyNumberFormat="0" applyFill="0" applyAlignment="0" applyProtection="0"/>
    <xf numFmtId="0" fontId="44" fillId="0" borderId="0"/>
    <xf numFmtId="0" fontId="45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5" borderId="0" applyNumberFormat="0" applyBorder="0" applyAlignment="0" applyProtection="0"/>
  </cellStyleXfs>
  <cellXfs count="121">
    <xf numFmtId="0" fontId="0" fillId="0" borderId="0" xfId="0"/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16" fillId="2" borderId="9" xfId="0" applyNumberFormat="1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66" fontId="10" fillId="2" borderId="11" xfId="0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164" fontId="10" fillId="2" borderId="9" xfId="0" applyNumberFormat="1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right" wrapText="1"/>
    </xf>
    <xf numFmtId="0" fontId="7" fillId="2" borderId="9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167" fontId="4" fillId="2" borderId="9" xfId="0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9" fillId="2" borderId="9" xfId="0" applyFont="1" applyFill="1" applyBorder="1"/>
    <xf numFmtId="166" fontId="4" fillId="2" borderId="9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/>
    <xf numFmtId="0" fontId="7" fillId="2" borderId="17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center" vertical="center"/>
    </xf>
    <xf numFmtId="164" fontId="26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/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xl56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Денежный 2" xfId="30"/>
    <cellStyle name="Денежный 3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3" xfId="1"/>
    <cellStyle name="Обычный 4" xfId="43"/>
    <cellStyle name="Плохой 2" xfId="44"/>
    <cellStyle name="Пояснение 2" xfId="45"/>
    <cellStyle name="Примечание 2" xfId="46"/>
    <cellStyle name="Примечание 3" xfId="47"/>
    <cellStyle name="Связанная ячейка 2" xfId="48"/>
    <cellStyle name="Стиль 1" xfId="49"/>
    <cellStyle name="Текст предупреждения 2" xfId="50"/>
    <cellStyle name="Финансовый 2" xfId="51"/>
    <cellStyle name="Финансовый 3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view="pageBreakPreview" topLeftCell="A137" zoomScale="80" zoomScaleNormal="75" zoomScaleSheetLayoutView="80" workbookViewId="0">
      <pane ySplit="270" topLeftCell="A91" activePane="bottomLeft"/>
      <selection sqref="A1:IV65536"/>
      <selection pane="bottomLeft" activeCell="A11" sqref="A11"/>
    </sheetView>
  </sheetViews>
  <sheetFormatPr defaultRowHeight="18" x14ac:dyDescent="0.25"/>
  <cols>
    <col min="1" max="1" width="71.7109375" style="4" customWidth="1"/>
    <col min="2" max="2" width="11.7109375" style="4" customWidth="1"/>
    <col min="3" max="3" width="16.85546875" style="120" customWidth="1"/>
    <col min="4" max="4" width="18.42578125" style="120" customWidth="1"/>
    <col min="5" max="5" width="14.7109375" style="4" customWidth="1"/>
    <col min="6" max="6" width="17.85546875" style="4" customWidth="1"/>
    <col min="7" max="7" width="10.85546875" style="4" bestFit="1" customWidth="1"/>
    <col min="8" max="16384" width="9.140625" style="4"/>
  </cols>
  <sheetData>
    <row r="1" spans="1:5" x14ac:dyDescent="0.2">
      <c r="A1" s="1"/>
      <c r="B1" s="1"/>
      <c r="C1" s="2"/>
      <c r="D1" s="2"/>
      <c r="E1" s="3"/>
    </row>
    <row r="2" spans="1:5" ht="51" customHeight="1" x14ac:dyDescent="0.2">
      <c r="A2" s="5" t="s">
        <v>0</v>
      </c>
      <c r="B2" s="5"/>
      <c r="C2" s="5"/>
      <c r="D2" s="5"/>
      <c r="E2" s="5"/>
    </row>
    <row r="3" spans="1:5" x14ac:dyDescent="0.2">
      <c r="A3" s="6"/>
      <c r="B3" s="6"/>
      <c r="C3" s="6"/>
      <c r="D3" s="6"/>
      <c r="E3" s="6"/>
    </row>
    <row r="4" spans="1:5" ht="111" customHeight="1" x14ac:dyDescent="0.2">
      <c r="A4" s="7" t="s">
        <v>1</v>
      </c>
      <c r="B4" s="8" t="s">
        <v>2</v>
      </c>
      <c r="C4" s="9" t="s">
        <v>3</v>
      </c>
      <c r="D4" s="9" t="s">
        <v>4</v>
      </c>
      <c r="E4" s="10" t="s">
        <v>5</v>
      </c>
    </row>
    <row r="5" spans="1:5" ht="18.75" x14ac:dyDescent="0.2">
      <c r="A5" s="11" t="s">
        <v>6</v>
      </c>
      <c r="B5" s="12"/>
      <c r="C5" s="12"/>
      <c r="D5" s="12"/>
      <c r="E5" s="13"/>
    </row>
    <row r="6" spans="1:5" ht="39" x14ac:dyDescent="0.2">
      <c r="A6" s="14" t="s">
        <v>7</v>
      </c>
      <c r="B6" s="15" t="s">
        <v>8</v>
      </c>
      <c r="C6" s="16">
        <v>11187.71</v>
      </c>
      <c r="D6" s="16">
        <v>10849.06</v>
      </c>
      <c r="E6" s="17">
        <f>C6/D6*100</f>
        <v>103.12146858806199</v>
      </c>
    </row>
    <row r="7" spans="1:5" ht="18.75" x14ac:dyDescent="0.2">
      <c r="A7" s="18"/>
      <c r="B7" s="19"/>
      <c r="C7" s="20"/>
      <c r="D7" s="20"/>
      <c r="E7" s="17"/>
    </row>
    <row r="8" spans="1:5" ht="18.75" x14ac:dyDescent="0.2">
      <c r="A8" s="21" t="s">
        <v>9</v>
      </c>
      <c r="B8" s="22"/>
      <c r="C8" s="23"/>
      <c r="D8" s="24"/>
      <c r="E8" s="17"/>
    </row>
    <row r="9" spans="1:5" ht="41.25" customHeight="1" x14ac:dyDescent="0.2">
      <c r="A9" s="25" t="s">
        <v>10</v>
      </c>
      <c r="B9" s="26" t="s">
        <v>8</v>
      </c>
      <c r="C9" s="27">
        <v>20.356999999999999</v>
      </c>
      <c r="D9" s="27">
        <v>32.624000000000002</v>
      </c>
      <c r="E9" s="17">
        <f>C9/D9*100</f>
        <v>62.398847474252072</v>
      </c>
    </row>
    <row r="10" spans="1:5" ht="42.75" customHeight="1" x14ac:dyDescent="0.2">
      <c r="A10" s="25" t="s">
        <v>11</v>
      </c>
      <c r="B10" s="26" t="s">
        <v>8</v>
      </c>
      <c r="C10" s="27"/>
      <c r="D10" s="27"/>
      <c r="E10" s="17"/>
    </row>
    <row r="11" spans="1:5" ht="20.25" customHeight="1" x14ac:dyDescent="0.2">
      <c r="A11" s="25" t="s">
        <v>12</v>
      </c>
      <c r="B11" s="26" t="s">
        <v>8</v>
      </c>
      <c r="C11" s="27"/>
      <c r="D11" s="27"/>
      <c r="E11" s="17"/>
    </row>
    <row r="12" spans="1:5" ht="18.75" x14ac:dyDescent="0.2">
      <c r="A12" s="25" t="s">
        <v>13</v>
      </c>
      <c r="B12" s="26" t="s">
        <v>8</v>
      </c>
      <c r="C12" s="27"/>
      <c r="D12" s="27"/>
      <c r="E12" s="17"/>
    </row>
    <row r="13" spans="1:5" ht="18.75" x14ac:dyDescent="0.2">
      <c r="A13" s="28" t="s">
        <v>14</v>
      </c>
      <c r="B13" s="26" t="s">
        <v>8</v>
      </c>
      <c r="C13" s="27">
        <v>355.72300000000001</v>
      </c>
      <c r="D13" s="27">
        <v>342.70190000000002</v>
      </c>
      <c r="E13" s="17">
        <f t="shared" ref="E13:E20" si="0">C13/D13*100</f>
        <v>103.79954123394121</v>
      </c>
    </row>
    <row r="14" spans="1:5" ht="18.75" x14ac:dyDescent="0.2">
      <c r="A14" s="28" t="s">
        <v>15</v>
      </c>
      <c r="B14" s="26" t="s">
        <v>8</v>
      </c>
      <c r="C14" s="27">
        <v>487.82100000000003</v>
      </c>
      <c r="D14" s="27">
        <v>756.48599999999999</v>
      </c>
      <c r="E14" s="17">
        <f t="shared" si="0"/>
        <v>64.48513257350433</v>
      </c>
    </row>
    <row r="15" spans="1:5" ht="37.5" customHeight="1" x14ac:dyDescent="0.2">
      <c r="A15" s="25" t="s">
        <v>16</v>
      </c>
      <c r="B15" s="26" t="s">
        <v>8</v>
      </c>
      <c r="C15" s="27">
        <v>603.41200000000003</v>
      </c>
      <c r="D15" s="27">
        <v>569.25699999999995</v>
      </c>
      <c r="E15" s="17">
        <f t="shared" si="0"/>
        <v>105.99992621961611</v>
      </c>
    </row>
    <row r="16" spans="1:5" ht="41.25" customHeight="1" x14ac:dyDescent="0.2">
      <c r="A16" s="25" t="s">
        <v>17</v>
      </c>
      <c r="B16" s="26" t="s">
        <v>8</v>
      </c>
      <c r="C16" s="27">
        <v>82.728999999999999</v>
      </c>
      <c r="D16" s="27">
        <v>76.957999999999998</v>
      </c>
      <c r="E16" s="17">
        <f t="shared" si="0"/>
        <v>107.49889550144233</v>
      </c>
    </row>
    <row r="17" spans="1:5" ht="18.75" x14ac:dyDescent="0.2">
      <c r="A17" s="28" t="s">
        <v>18</v>
      </c>
      <c r="B17" s="26" t="s">
        <v>8</v>
      </c>
      <c r="C17" s="27">
        <v>1564.817</v>
      </c>
      <c r="D17" s="27">
        <v>1431.5930000000001</v>
      </c>
      <c r="E17" s="17">
        <f t="shared" si="0"/>
        <v>109.30599688598643</v>
      </c>
    </row>
    <row r="18" spans="1:5" ht="37.5" x14ac:dyDescent="0.2">
      <c r="A18" s="25" t="s">
        <v>19</v>
      </c>
      <c r="B18" s="26" t="s">
        <v>8</v>
      </c>
      <c r="C18" s="27">
        <v>5162.8149999999996</v>
      </c>
      <c r="D18" s="27">
        <v>4827.0439999999999</v>
      </c>
      <c r="E18" s="17">
        <f t="shared" si="0"/>
        <v>106.95603769097607</v>
      </c>
    </row>
    <row r="19" spans="1:5" ht="18.75" x14ac:dyDescent="0.2">
      <c r="A19" s="28" t="s">
        <v>20</v>
      </c>
      <c r="B19" s="26" t="s">
        <v>8</v>
      </c>
      <c r="C19" s="29">
        <v>2910.0319999999997</v>
      </c>
      <c r="D19" s="29">
        <v>2812.396099999999</v>
      </c>
      <c r="E19" s="17">
        <f t="shared" si="0"/>
        <v>103.47162691627972</v>
      </c>
    </row>
    <row r="20" spans="1:5" ht="39" x14ac:dyDescent="0.25">
      <c r="A20" s="30" t="s">
        <v>21</v>
      </c>
      <c r="B20" s="26" t="s">
        <v>22</v>
      </c>
      <c r="C20" s="31">
        <v>286.15264598306771</v>
      </c>
      <c r="D20" s="31">
        <v>277.54764767581673</v>
      </c>
      <c r="E20" s="17">
        <f t="shared" si="0"/>
        <v>103.100367947381</v>
      </c>
    </row>
    <row r="21" spans="1:5" ht="19.5" x14ac:dyDescent="0.2">
      <c r="A21" s="30" t="s">
        <v>23</v>
      </c>
      <c r="B21" s="26" t="s">
        <v>8</v>
      </c>
      <c r="C21" s="27" t="s">
        <v>24</v>
      </c>
      <c r="D21" s="27" t="s">
        <v>24</v>
      </c>
      <c r="E21" s="17"/>
    </row>
    <row r="22" spans="1:5" ht="19.5" x14ac:dyDescent="0.2">
      <c r="A22" s="30" t="s">
        <v>25</v>
      </c>
      <c r="B22" s="26" t="s">
        <v>8</v>
      </c>
      <c r="C22" s="27" t="s">
        <v>24</v>
      </c>
      <c r="D22" s="27" t="s">
        <v>24</v>
      </c>
      <c r="E22" s="17"/>
    </row>
    <row r="23" spans="1:5" ht="19.5" x14ac:dyDescent="0.2">
      <c r="A23" s="30" t="s">
        <v>26</v>
      </c>
      <c r="B23" s="26" t="s">
        <v>27</v>
      </c>
      <c r="C23" s="27" t="s">
        <v>24</v>
      </c>
      <c r="D23" s="27" t="s">
        <v>24</v>
      </c>
      <c r="E23" s="17"/>
    </row>
    <row r="24" spans="1:5" ht="19.5" x14ac:dyDescent="0.2">
      <c r="A24" s="30" t="s">
        <v>28</v>
      </c>
      <c r="B24" s="26" t="s">
        <v>27</v>
      </c>
      <c r="C24" s="27" t="s">
        <v>24</v>
      </c>
      <c r="D24" s="27" t="s">
        <v>24</v>
      </c>
      <c r="E24" s="17"/>
    </row>
    <row r="25" spans="1:5" ht="58.5" x14ac:dyDescent="0.2">
      <c r="A25" s="30" t="s">
        <v>29</v>
      </c>
      <c r="B25" s="26" t="s">
        <v>8</v>
      </c>
      <c r="C25" s="32">
        <v>427.1</v>
      </c>
      <c r="D25" s="32">
        <v>393.81</v>
      </c>
      <c r="E25" s="17">
        <f>C25/D25*100</f>
        <v>108.45331505040502</v>
      </c>
    </row>
    <row r="26" spans="1:5" ht="58.5" x14ac:dyDescent="0.2">
      <c r="A26" s="30" t="s">
        <v>30</v>
      </c>
      <c r="B26" s="26" t="s">
        <v>8</v>
      </c>
      <c r="C26" s="32">
        <v>415.09</v>
      </c>
      <c r="D26" s="32">
        <v>382.09</v>
      </c>
      <c r="E26" s="17">
        <f>C26/D26*100</f>
        <v>108.63670862885708</v>
      </c>
    </row>
    <row r="27" spans="1:5" ht="58.5" x14ac:dyDescent="0.2">
      <c r="A27" s="30" t="s">
        <v>31</v>
      </c>
      <c r="B27" s="26" t="s">
        <v>22</v>
      </c>
      <c r="C27" s="32">
        <v>45143.05</v>
      </c>
      <c r="D27" s="32">
        <v>30747.62</v>
      </c>
      <c r="E27" s="17">
        <f>C27/D27*100</f>
        <v>146.81803014347128</v>
      </c>
    </row>
    <row r="28" spans="1:5" ht="18.75" x14ac:dyDescent="0.2">
      <c r="A28" s="11" t="s">
        <v>32</v>
      </c>
      <c r="B28" s="12"/>
      <c r="C28" s="33"/>
      <c r="D28" s="33"/>
      <c r="E28" s="34"/>
    </row>
    <row r="29" spans="1:5" ht="18.75" x14ac:dyDescent="0.2">
      <c r="A29" s="35" t="s">
        <v>33</v>
      </c>
      <c r="B29" s="36"/>
      <c r="C29" s="37"/>
      <c r="D29" s="37"/>
      <c r="E29" s="38"/>
    </row>
    <row r="30" spans="1:5" ht="37.5" x14ac:dyDescent="0.2">
      <c r="A30" s="39" t="s">
        <v>34</v>
      </c>
      <c r="B30" s="8" t="s">
        <v>8</v>
      </c>
      <c r="C30" s="40">
        <v>1529.6850000000002</v>
      </c>
      <c r="D30" s="40">
        <v>1745.4029</v>
      </c>
      <c r="E30" s="17">
        <f>C30/D30*100</f>
        <v>87.640796288352689</v>
      </c>
    </row>
    <row r="31" spans="1:5" ht="18.75" x14ac:dyDescent="0.2">
      <c r="A31" s="39" t="s">
        <v>35</v>
      </c>
      <c r="B31" s="22" t="s">
        <v>27</v>
      </c>
      <c r="C31" s="41">
        <v>94.2</v>
      </c>
      <c r="D31" s="41">
        <v>92.5</v>
      </c>
      <c r="E31" s="17">
        <f>C31-D31</f>
        <v>1.7000000000000028</v>
      </c>
    </row>
    <row r="32" spans="1:5" ht="18.75" x14ac:dyDescent="0.2">
      <c r="A32" s="42" t="s">
        <v>36</v>
      </c>
      <c r="B32" s="15"/>
      <c r="C32" s="43"/>
      <c r="D32" s="43"/>
      <c r="E32" s="17"/>
    </row>
    <row r="33" spans="1:5" ht="37.5" x14ac:dyDescent="0.2">
      <c r="A33" s="39" t="s">
        <v>37</v>
      </c>
      <c r="B33" s="22" t="s">
        <v>8</v>
      </c>
      <c r="C33" s="24">
        <v>355.72300000000001</v>
      </c>
      <c r="D33" s="24">
        <v>342.70190000000002</v>
      </c>
      <c r="E33" s="17">
        <f>C33/D33*100</f>
        <v>103.79954123394121</v>
      </c>
    </row>
    <row r="34" spans="1:5" ht="18.75" x14ac:dyDescent="0.2">
      <c r="A34" s="39" t="s">
        <v>38</v>
      </c>
      <c r="B34" s="22" t="s">
        <v>27</v>
      </c>
      <c r="C34" s="24">
        <v>93.8</v>
      </c>
      <c r="D34" s="24">
        <v>92.47</v>
      </c>
      <c r="E34" s="17">
        <f>C34-D34</f>
        <v>1.3299999999999983</v>
      </c>
    </row>
    <row r="35" spans="1:5" ht="18.75" x14ac:dyDescent="0.2">
      <c r="A35" s="42" t="s">
        <v>39</v>
      </c>
      <c r="B35" s="15"/>
      <c r="C35" s="9"/>
      <c r="D35" s="9"/>
      <c r="E35" s="17"/>
    </row>
    <row r="36" spans="1:5" ht="37.5" x14ac:dyDescent="0.2">
      <c r="A36" s="39" t="s">
        <v>37</v>
      </c>
      <c r="B36" s="22" t="s">
        <v>8</v>
      </c>
      <c r="C36" s="24">
        <v>487.82100000000003</v>
      </c>
      <c r="D36" s="24">
        <v>756.48599999999999</v>
      </c>
      <c r="E36" s="17">
        <f>C36/D36*100</f>
        <v>64.48513257350433</v>
      </c>
    </row>
    <row r="37" spans="1:5" ht="18.75" x14ac:dyDescent="0.2">
      <c r="A37" s="39" t="s">
        <v>38</v>
      </c>
      <c r="B37" s="22" t="s">
        <v>27</v>
      </c>
      <c r="C37" s="24">
        <v>70</v>
      </c>
      <c r="D37" s="24">
        <v>98.4</v>
      </c>
      <c r="E37" s="17">
        <f>C37-D37</f>
        <v>-28.400000000000006</v>
      </c>
    </row>
    <row r="38" spans="1:5" ht="37.5" x14ac:dyDescent="0.2">
      <c r="A38" s="42" t="s">
        <v>40</v>
      </c>
      <c r="B38" s="15"/>
      <c r="C38" s="9"/>
      <c r="D38" s="9"/>
      <c r="E38" s="17"/>
    </row>
    <row r="39" spans="1:5" ht="37.5" x14ac:dyDescent="0.2">
      <c r="A39" s="39" t="s">
        <v>41</v>
      </c>
      <c r="B39" s="22" t="s">
        <v>8</v>
      </c>
      <c r="C39" s="24">
        <v>603.41200000000003</v>
      </c>
      <c r="D39" s="24">
        <v>569.25699999999995</v>
      </c>
      <c r="E39" s="17">
        <f>C39/D39*100</f>
        <v>105.99992621961611</v>
      </c>
    </row>
    <row r="40" spans="1:5" ht="18.75" x14ac:dyDescent="0.2">
      <c r="A40" s="44" t="s">
        <v>38</v>
      </c>
      <c r="B40" s="26" t="s">
        <v>27</v>
      </c>
      <c r="C40" s="27">
        <v>100.72</v>
      </c>
      <c r="D40" s="27">
        <v>91.74</v>
      </c>
      <c r="E40" s="17">
        <f>C40-D40</f>
        <v>8.980000000000004</v>
      </c>
    </row>
    <row r="41" spans="1:5" ht="56.25" x14ac:dyDescent="0.2">
      <c r="A41" s="42" t="s">
        <v>42</v>
      </c>
      <c r="B41" s="15"/>
      <c r="C41" s="9"/>
      <c r="D41" s="9"/>
      <c r="E41" s="17"/>
    </row>
    <row r="42" spans="1:5" ht="37.5" x14ac:dyDescent="0.2">
      <c r="A42" s="39" t="s">
        <v>41</v>
      </c>
      <c r="B42" s="22" t="s">
        <v>8</v>
      </c>
      <c r="C42" s="24">
        <v>82.728999999999999</v>
      </c>
      <c r="D42" s="24">
        <v>76.957999999999998</v>
      </c>
      <c r="E42" s="17">
        <f>C42/D42*100</f>
        <v>107.49889550144233</v>
      </c>
    </row>
    <row r="43" spans="1:5" ht="37.5" x14ac:dyDescent="0.2">
      <c r="A43" s="45" t="s">
        <v>43</v>
      </c>
      <c r="B43" s="46"/>
      <c r="C43" s="47"/>
      <c r="D43" s="47"/>
      <c r="E43" s="17"/>
    </row>
    <row r="44" spans="1:5" ht="18.75" x14ac:dyDescent="0.2">
      <c r="A44" s="48" t="s">
        <v>44</v>
      </c>
      <c r="B44" s="19" t="s">
        <v>8</v>
      </c>
      <c r="C44" s="49"/>
      <c r="D44" s="49"/>
      <c r="E44" s="17"/>
    </row>
    <row r="45" spans="1:5" ht="18.75" x14ac:dyDescent="0.2">
      <c r="A45" s="50" t="s">
        <v>45</v>
      </c>
      <c r="B45" s="51" t="s">
        <v>27</v>
      </c>
      <c r="C45" s="52"/>
      <c r="D45" s="52"/>
      <c r="E45" s="17"/>
    </row>
    <row r="46" spans="1:5" ht="18.75" x14ac:dyDescent="0.2">
      <c r="A46" s="53" t="s">
        <v>46</v>
      </c>
      <c r="B46" s="54"/>
      <c r="C46" s="43"/>
      <c r="D46" s="43"/>
      <c r="E46" s="17"/>
    </row>
    <row r="47" spans="1:5" ht="18.75" x14ac:dyDescent="0.2">
      <c r="A47" s="55" t="s">
        <v>47</v>
      </c>
      <c r="B47" s="22" t="s">
        <v>8</v>
      </c>
      <c r="C47" s="24"/>
      <c r="D47" s="24"/>
      <c r="E47" s="17"/>
    </row>
    <row r="48" spans="1:5" ht="18.75" x14ac:dyDescent="0.2">
      <c r="A48" s="55" t="s">
        <v>48</v>
      </c>
      <c r="B48" s="22" t="s">
        <v>49</v>
      </c>
      <c r="C48" s="56">
        <v>9993</v>
      </c>
      <c r="D48" s="56">
        <v>7726</v>
      </c>
      <c r="E48" s="17">
        <f>C48/D48*100</f>
        <v>129.3424799378721</v>
      </c>
    </row>
    <row r="49" spans="1:5" ht="18.75" x14ac:dyDescent="0.2">
      <c r="A49" s="50" t="s">
        <v>50</v>
      </c>
      <c r="B49" s="51" t="s">
        <v>49</v>
      </c>
      <c r="C49" s="57">
        <v>0.25559505844438191</v>
      </c>
      <c r="D49" s="57">
        <v>0.19765151321343599</v>
      </c>
      <c r="E49" s="17">
        <f>C49/D49*100</f>
        <v>129.31601397272127</v>
      </c>
    </row>
    <row r="50" spans="1:5" ht="18.75" x14ac:dyDescent="0.2">
      <c r="A50" s="58" t="s">
        <v>51</v>
      </c>
      <c r="B50" s="59"/>
      <c r="C50" s="49"/>
      <c r="D50" s="49"/>
      <c r="E50" s="17"/>
    </row>
    <row r="51" spans="1:5" ht="18.75" x14ac:dyDescent="0.2">
      <c r="A51" s="55" t="s">
        <v>52</v>
      </c>
      <c r="B51" s="22" t="s">
        <v>53</v>
      </c>
      <c r="C51" s="24">
        <v>72757.3</v>
      </c>
      <c r="D51" s="24">
        <v>70816.800000000003</v>
      </c>
      <c r="E51" s="17">
        <f>C51/D51*100</f>
        <v>102.74016899944647</v>
      </c>
    </row>
    <row r="52" spans="1:5" ht="37.5" x14ac:dyDescent="0.2">
      <c r="A52" s="48" t="s">
        <v>54</v>
      </c>
      <c r="B52" s="60" t="s">
        <v>55</v>
      </c>
      <c r="C52" s="20">
        <v>5273.7</v>
      </c>
      <c r="D52" s="20">
        <v>4006.32</v>
      </c>
      <c r="E52" s="17">
        <f>C52/D52*100</f>
        <v>131.63451746240938</v>
      </c>
    </row>
    <row r="53" spans="1:5" ht="37.5" x14ac:dyDescent="0.2">
      <c r="A53" s="53" t="s">
        <v>56</v>
      </c>
      <c r="B53" s="54"/>
      <c r="C53" s="61"/>
      <c r="D53" s="61"/>
      <c r="E53" s="17"/>
    </row>
    <row r="54" spans="1:5" ht="18.75" x14ac:dyDescent="0.2">
      <c r="A54" s="55" t="s">
        <v>57</v>
      </c>
      <c r="B54" s="22" t="s">
        <v>8</v>
      </c>
      <c r="C54" s="23">
        <v>5162.8149999999996</v>
      </c>
      <c r="D54" s="23">
        <v>4827.0439999999999</v>
      </c>
      <c r="E54" s="17">
        <f>C54/D54*100</f>
        <v>106.95603769097607</v>
      </c>
    </row>
    <row r="55" spans="1:5" ht="18.75" x14ac:dyDescent="0.2">
      <c r="A55" s="50" t="s">
        <v>58</v>
      </c>
      <c r="B55" s="51" t="s">
        <v>27</v>
      </c>
      <c r="C55" s="62"/>
      <c r="D55" s="62"/>
      <c r="E55" s="17"/>
    </row>
    <row r="56" spans="1:5" ht="18.75" x14ac:dyDescent="0.2">
      <c r="A56" s="53" t="s">
        <v>59</v>
      </c>
      <c r="B56" s="54"/>
      <c r="C56" s="61"/>
      <c r="D56" s="61"/>
      <c r="E56" s="17"/>
    </row>
    <row r="57" spans="1:5" ht="18.75" x14ac:dyDescent="0.2">
      <c r="A57" s="55" t="s">
        <v>60</v>
      </c>
      <c r="B57" s="22" t="s">
        <v>61</v>
      </c>
      <c r="C57" s="63">
        <v>281</v>
      </c>
      <c r="D57" s="63">
        <v>312</v>
      </c>
      <c r="E57" s="17">
        <f>C57/D57*100</f>
        <v>90.064102564102569</v>
      </c>
    </row>
    <row r="58" spans="1:5" ht="37.5" x14ac:dyDescent="0.2">
      <c r="A58" s="50" t="s">
        <v>62</v>
      </c>
      <c r="B58" s="51" t="s">
        <v>27</v>
      </c>
      <c r="C58" s="64">
        <v>14.787726889595815</v>
      </c>
      <c r="D58" s="64">
        <v>16.102768350437735</v>
      </c>
      <c r="E58" s="17">
        <f>C58/D58*100</f>
        <v>91.83344483244602</v>
      </c>
    </row>
    <row r="59" spans="1:5" ht="19.5" x14ac:dyDescent="0.2">
      <c r="A59" s="14" t="s">
        <v>63</v>
      </c>
      <c r="B59" s="19" t="s">
        <v>22</v>
      </c>
      <c r="C59" s="65">
        <v>895464</v>
      </c>
      <c r="D59" s="65">
        <v>475423</v>
      </c>
      <c r="E59" s="17" t="s">
        <v>64</v>
      </c>
    </row>
    <row r="60" spans="1:5" ht="18.75" x14ac:dyDescent="0.2">
      <c r="A60" s="66" t="s">
        <v>65</v>
      </c>
      <c r="B60" s="67" t="s">
        <v>22</v>
      </c>
      <c r="C60" s="64">
        <v>742490</v>
      </c>
      <c r="D60" s="64">
        <v>231185</v>
      </c>
      <c r="E60" s="68" t="s">
        <v>66</v>
      </c>
    </row>
    <row r="61" spans="1:5" ht="18.75" x14ac:dyDescent="0.2">
      <c r="A61" s="69" t="s">
        <v>67</v>
      </c>
      <c r="B61" s="33"/>
      <c r="C61" s="33"/>
      <c r="D61" s="33"/>
      <c r="E61" s="34"/>
    </row>
    <row r="62" spans="1:5" ht="78" x14ac:dyDescent="0.2">
      <c r="A62" s="14" t="s">
        <v>68</v>
      </c>
      <c r="B62" s="19" t="s">
        <v>69</v>
      </c>
      <c r="C62" s="20">
        <v>-0.36799999999999999</v>
      </c>
      <c r="D62" s="20">
        <v>-0.17500000000000004</v>
      </c>
      <c r="E62" s="70" t="s">
        <v>70</v>
      </c>
    </row>
    <row r="63" spans="1:5" ht="19.5" x14ac:dyDescent="0.2">
      <c r="A63" s="30" t="s">
        <v>71</v>
      </c>
      <c r="B63" s="71"/>
      <c r="C63" s="27"/>
      <c r="D63" s="27"/>
      <c r="E63" s="70"/>
    </row>
    <row r="64" spans="1:5" ht="18.75" x14ac:dyDescent="0.2">
      <c r="A64" s="25" t="s">
        <v>72</v>
      </c>
      <c r="B64" s="26" t="s">
        <v>73</v>
      </c>
      <c r="C64" s="27">
        <v>17.683</v>
      </c>
      <c r="D64" s="27">
        <v>17.667999999999999</v>
      </c>
      <c r="E64" s="70">
        <f t="shared" ref="E64:E73" si="1">C64/D64*100</f>
        <v>100.08489925288657</v>
      </c>
    </row>
    <row r="65" spans="1:5" ht="18.75" x14ac:dyDescent="0.2">
      <c r="A65" s="72" t="s">
        <v>74</v>
      </c>
      <c r="B65" s="26" t="s">
        <v>27</v>
      </c>
      <c r="C65" s="73">
        <v>45.228534158631092</v>
      </c>
      <c r="D65" s="73">
        <v>45.199416715700067</v>
      </c>
      <c r="E65" s="70">
        <f>C65-D65</f>
        <v>2.9117442931024584E-2</v>
      </c>
    </row>
    <row r="66" spans="1:5" ht="18.75" x14ac:dyDescent="0.2">
      <c r="A66" s="25" t="s">
        <v>75</v>
      </c>
      <c r="B66" s="26" t="s">
        <v>73</v>
      </c>
      <c r="C66" s="27">
        <v>21.414000000000001</v>
      </c>
      <c r="D66" s="27">
        <v>21.420999999999999</v>
      </c>
      <c r="E66" s="70">
        <f t="shared" si="1"/>
        <v>99.967321787031423</v>
      </c>
    </row>
    <row r="67" spans="1:5" ht="37.5" x14ac:dyDescent="0.2">
      <c r="A67" s="25" t="s">
        <v>76</v>
      </c>
      <c r="B67" s="26" t="s">
        <v>27</v>
      </c>
      <c r="C67" s="73">
        <v>54.771465841368908</v>
      </c>
      <c r="D67" s="73">
        <v>54.800583284299933</v>
      </c>
      <c r="E67" s="70">
        <f>C67/D67*100</f>
        <v>99.946866545598681</v>
      </c>
    </row>
    <row r="68" spans="1:5" ht="19.5" x14ac:dyDescent="0.2">
      <c r="A68" s="30" t="s">
        <v>77</v>
      </c>
      <c r="B68" s="26"/>
      <c r="C68" s="27"/>
      <c r="D68" s="27"/>
      <c r="E68" s="70"/>
    </row>
    <row r="69" spans="1:5" ht="18.75" x14ac:dyDescent="0.2">
      <c r="A69" s="25" t="s">
        <v>78</v>
      </c>
      <c r="B69" s="26" t="s">
        <v>73</v>
      </c>
      <c r="C69" s="27">
        <v>8.5169999999999995</v>
      </c>
      <c r="D69" s="27">
        <v>8.7769999999999992</v>
      </c>
      <c r="E69" s="70">
        <f t="shared" si="1"/>
        <v>97.037712202347052</v>
      </c>
    </row>
    <row r="70" spans="1:5" ht="18.75" x14ac:dyDescent="0.2">
      <c r="A70" s="72" t="s">
        <v>74</v>
      </c>
      <c r="B70" s="26" t="s">
        <v>27</v>
      </c>
      <c r="C70" s="73">
        <v>21.784280123794662</v>
      </c>
      <c r="D70" s="73">
        <v>22.453887282867303</v>
      </c>
      <c r="E70" s="70">
        <f>C70-D70</f>
        <v>-0.66960715907264046</v>
      </c>
    </row>
    <row r="71" spans="1:5" ht="18.75" x14ac:dyDescent="0.2">
      <c r="A71" s="25" t="s">
        <v>79</v>
      </c>
      <c r="B71" s="26" t="s">
        <v>73</v>
      </c>
      <c r="C71" s="27">
        <v>20.152999999999999</v>
      </c>
      <c r="D71" s="27">
        <v>19.673999999999999</v>
      </c>
      <c r="E71" s="70">
        <f t="shared" si="1"/>
        <v>102.43468537155636</v>
      </c>
    </row>
    <row r="72" spans="1:5" ht="18.75" x14ac:dyDescent="0.2">
      <c r="A72" s="72" t="s">
        <v>74</v>
      </c>
      <c r="B72" s="26" t="s">
        <v>27</v>
      </c>
      <c r="C72" s="29">
        <v>51.546154436401771</v>
      </c>
      <c r="D72" s="29">
        <v>50.331295249302876</v>
      </c>
      <c r="E72" s="70">
        <f>C72-D72</f>
        <v>1.2148591870988952</v>
      </c>
    </row>
    <row r="73" spans="1:5" ht="18.75" x14ac:dyDescent="0.2">
      <c r="A73" s="25" t="s">
        <v>80</v>
      </c>
      <c r="B73" s="26" t="s">
        <v>73</v>
      </c>
      <c r="C73" s="27">
        <v>10.427</v>
      </c>
      <c r="D73" s="27">
        <v>10.638</v>
      </c>
      <c r="E73" s="70">
        <f t="shared" si="1"/>
        <v>98.016544463244969</v>
      </c>
    </row>
    <row r="74" spans="1:5" ht="18.75" x14ac:dyDescent="0.2">
      <c r="A74" s="72" t="s">
        <v>74</v>
      </c>
      <c r="B74" s="26" t="s">
        <v>27</v>
      </c>
      <c r="C74" s="73">
        <v>26.669565439803559</v>
      </c>
      <c r="D74" s="73">
        <v>27.214817467829828</v>
      </c>
      <c r="E74" s="70">
        <f>C74-D74</f>
        <v>-0.54525202802626893</v>
      </c>
    </row>
    <row r="75" spans="1:5" ht="39" x14ac:dyDescent="0.2">
      <c r="A75" s="30" t="s">
        <v>81</v>
      </c>
      <c r="B75" s="26" t="s">
        <v>69</v>
      </c>
      <c r="C75" s="74">
        <v>-68</v>
      </c>
      <c r="D75" s="74">
        <v>-96</v>
      </c>
      <c r="E75" s="75" t="s">
        <v>82</v>
      </c>
    </row>
    <row r="76" spans="1:5" ht="39" x14ac:dyDescent="0.2">
      <c r="A76" s="30" t="s">
        <v>83</v>
      </c>
      <c r="B76" s="26" t="s">
        <v>27</v>
      </c>
      <c r="C76" s="29">
        <v>88.060464997314369</v>
      </c>
      <c r="D76" s="29">
        <v>88</v>
      </c>
      <c r="E76" s="75">
        <f>C76-D76</f>
        <v>6.0464997314369384E-2</v>
      </c>
    </row>
    <row r="77" spans="1:5" ht="39" x14ac:dyDescent="0.2">
      <c r="A77" s="30" t="s">
        <v>84</v>
      </c>
      <c r="B77" s="67" t="s">
        <v>27</v>
      </c>
      <c r="C77" s="62">
        <v>11.939535002685627</v>
      </c>
      <c r="D77" s="62">
        <v>12</v>
      </c>
      <c r="E77" s="75">
        <f>C77-D77</f>
        <v>-6.0464997314372937E-2</v>
      </c>
    </row>
    <row r="78" spans="1:5" ht="18.75" x14ac:dyDescent="0.2">
      <c r="A78" s="11" t="s">
        <v>85</v>
      </c>
      <c r="B78" s="12"/>
      <c r="C78" s="12"/>
      <c r="D78" s="12"/>
      <c r="E78" s="13"/>
    </row>
    <row r="79" spans="1:5" ht="19.5" x14ac:dyDescent="0.2">
      <c r="A79" s="76" t="s">
        <v>86</v>
      </c>
      <c r="B79" s="77" t="s">
        <v>87</v>
      </c>
      <c r="C79" s="78">
        <v>39.097000000000001</v>
      </c>
      <c r="D79" s="78">
        <v>39.088999999999999</v>
      </c>
      <c r="E79" s="70">
        <f>C79/D79*100</f>
        <v>100.02046611578706</v>
      </c>
    </row>
    <row r="80" spans="1:5" ht="19.5" x14ac:dyDescent="0.2">
      <c r="A80" s="14" t="s">
        <v>88</v>
      </c>
      <c r="B80" s="19"/>
      <c r="C80" s="49"/>
      <c r="D80" s="49"/>
      <c r="E80" s="70"/>
    </row>
    <row r="81" spans="1:5" ht="19.5" x14ac:dyDescent="0.2">
      <c r="A81" s="30" t="s">
        <v>89</v>
      </c>
      <c r="B81" s="26" t="s">
        <v>73</v>
      </c>
      <c r="C81" s="27">
        <v>12.968999999999999</v>
      </c>
      <c r="D81" s="27">
        <v>13.127000000000001</v>
      </c>
      <c r="E81" s="70">
        <f>C81/D81*100</f>
        <v>98.796373885884051</v>
      </c>
    </row>
    <row r="82" spans="1:5" ht="18.75" x14ac:dyDescent="0.2">
      <c r="A82" s="25" t="s">
        <v>90</v>
      </c>
      <c r="B82" s="26" t="s">
        <v>73</v>
      </c>
      <c r="C82" s="79"/>
      <c r="D82" s="79"/>
      <c r="E82" s="70"/>
    </row>
    <row r="83" spans="1:5" ht="19.5" x14ac:dyDescent="0.2">
      <c r="A83" s="30" t="s">
        <v>91</v>
      </c>
      <c r="B83" s="26" t="s">
        <v>73</v>
      </c>
      <c r="C83" s="27">
        <v>0.79900000000000004</v>
      </c>
      <c r="D83" s="27">
        <v>0.872</v>
      </c>
      <c r="E83" s="70">
        <f>C83/D83*100</f>
        <v>91.628440366972484</v>
      </c>
    </row>
    <row r="84" spans="1:5" ht="19.5" x14ac:dyDescent="0.2">
      <c r="A84" s="30" t="s">
        <v>92</v>
      </c>
      <c r="B84" s="26" t="s">
        <v>73</v>
      </c>
      <c r="C84" s="27">
        <v>7.8490000000000002</v>
      </c>
      <c r="D84" s="27">
        <v>7.5709999999999997</v>
      </c>
      <c r="E84" s="70">
        <f>C84/D84*100</f>
        <v>103.67190595694096</v>
      </c>
    </row>
    <row r="85" spans="1:5" ht="18.75" x14ac:dyDescent="0.2">
      <c r="A85" s="25" t="s">
        <v>93</v>
      </c>
      <c r="B85" s="26" t="s">
        <v>73</v>
      </c>
      <c r="C85" s="27">
        <v>0.32900000000000001</v>
      </c>
      <c r="D85" s="27">
        <v>0.159</v>
      </c>
      <c r="E85" s="70">
        <f>C85/D85*100</f>
        <v>206.9182389937107</v>
      </c>
    </row>
    <row r="86" spans="1:5" ht="58.5" x14ac:dyDescent="0.2">
      <c r="A86" s="30" t="s">
        <v>94</v>
      </c>
      <c r="B86" s="26" t="s">
        <v>27</v>
      </c>
      <c r="C86" s="73">
        <v>11.604595574061225</v>
      </c>
      <c r="D86" s="73">
        <v>12.75996038698865</v>
      </c>
      <c r="E86" s="80">
        <f t="shared" ref="E86:E98" si="2">C86-D86</f>
        <v>-1.1553648129274254</v>
      </c>
    </row>
    <row r="87" spans="1:5" ht="37.5" x14ac:dyDescent="0.2">
      <c r="A87" s="25" t="s">
        <v>10</v>
      </c>
      <c r="B87" s="26" t="s">
        <v>27</v>
      </c>
      <c r="C87" s="27">
        <v>0.11</v>
      </c>
      <c r="D87" s="27">
        <v>0.11</v>
      </c>
      <c r="E87" s="80">
        <f t="shared" si="2"/>
        <v>0</v>
      </c>
    </row>
    <row r="88" spans="1:5" ht="37.5" x14ac:dyDescent="0.2">
      <c r="A88" s="25" t="s">
        <v>95</v>
      </c>
      <c r="B88" s="26" t="s">
        <v>27</v>
      </c>
      <c r="C88" s="27"/>
      <c r="D88" s="27"/>
      <c r="E88" s="80">
        <f t="shared" si="2"/>
        <v>0</v>
      </c>
    </row>
    <row r="89" spans="1:5" ht="18.75" x14ac:dyDescent="0.2">
      <c r="A89" s="25" t="s">
        <v>96</v>
      </c>
      <c r="B89" s="26" t="s">
        <v>27</v>
      </c>
      <c r="C89" s="27"/>
      <c r="D89" s="27"/>
      <c r="E89" s="80">
        <f t="shared" si="2"/>
        <v>0</v>
      </c>
    </row>
    <row r="90" spans="1:5" ht="18.75" x14ac:dyDescent="0.2">
      <c r="A90" s="25" t="s">
        <v>97</v>
      </c>
      <c r="B90" s="26" t="s">
        <v>27</v>
      </c>
      <c r="C90" s="27">
        <v>7.0000000000000007E-2</v>
      </c>
      <c r="D90" s="27">
        <v>7.0000000000000007E-2</v>
      </c>
      <c r="E90" s="80">
        <f t="shared" si="2"/>
        <v>0</v>
      </c>
    </row>
    <row r="91" spans="1:5" ht="18.75" x14ac:dyDescent="0.2">
      <c r="A91" s="28" t="s">
        <v>14</v>
      </c>
      <c r="B91" s="26" t="s">
        <v>27</v>
      </c>
      <c r="C91" s="27"/>
      <c r="D91" s="27"/>
      <c r="E91" s="80">
        <f t="shared" si="2"/>
        <v>0</v>
      </c>
    </row>
    <row r="92" spans="1:5" ht="18.75" x14ac:dyDescent="0.2">
      <c r="A92" s="28" t="s">
        <v>15</v>
      </c>
      <c r="B92" s="26" t="s">
        <v>27</v>
      </c>
      <c r="C92" s="27">
        <v>2.2999999999999998</v>
      </c>
      <c r="D92" s="27">
        <v>2.27</v>
      </c>
      <c r="E92" s="80">
        <f t="shared" si="2"/>
        <v>2.9999999999999805E-2</v>
      </c>
    </row>
    <row r="93" spans="1:5" ht="37.5" x14ac:dyDescent="0.2">
      <c r="A93" s="25" t="s">
        <v>16</v>
      </c>
      <c r="B93" s="26" t="s">
        <v>27</v>
      </c>
      <c r="C93" s="27">
        <v>0.03</v>
      </c>
      <c r="D93" s="27">
        <v>0.03</v>
      </c>
      <c r="E93" s="80">
        <f t="shared" si="2"/>
        <v>0</v>
      </c>
    </row>
    <row r="94" spans="1:5" ht="56.25" x14ac:dyDescent="0.2">
      <c r="A94" s="25" t="s">
        <v>17</v>
      </c>
      <c r="B94" s="26" t="s">
        <v>27</v>
      </c>
      <c r="C94" s="27">
        <v>0.52</v>
      </c>
      <c r="D94" s="27">
        <v>0.52</v>
      </c>
      <c r="E94" s="80">
        <f t="shared" si="2"/>
        <v>0</v>
      </c>
    </row>
    <row r="95" spans="1:5" ht="18.75" x14ac:dyDescent="0.2">
      <c r="A95" s="28" t="s">
        <v>18</v>
      </c>
      <c r="B95" s="26" t="s">
        <v>27</v>
      </c>
      <c r="C95" s="27">
        <v>0.63</v>
      </c>
      <c r="D95" s="27">
        <v>0.72</v>
      </c>
      <c r="E95" s="80">
        <f t="shared" si="2"/>
        <v>-8.9999999999999969E-2</v>
      </c>
    </row>
    <row r="96" spans="1:5" ht="37.5" x14ac:dyDescent="0.2">
      <c r="A96" s="25" t="s">
        <v>56</v>
      </c>
      <c r="B96" s="22" t="s">
        <v>27</v>
      </c>
      <c r="C96" s="27">
        <v>1.95</v>
      </c>
      <c r="D96" s="27">
        <v>2.2400000000000002</v>
      </c>
      <c r="E96" s="80">
        <f t="shared" si="2"/>
        <v>-0.29000000000000026</v>
      </c>
    </row>
    <row r="97" spans="1:5" ht="18.75" x14ac:dyDescent="0.2">
      <c r="A97" s="28" t="s">
        <v>20</v>
      </c>
      <c r="B97" s="22" t="s">
        <v>27</v>
      </c>
      <c r="C97" s="20">
        <v>5.99</v>
      </c>
      <c r="D97" s="20">
        <v>6.8</v>
      </c>
      <c r="E97" s="80">
        <f t="shared" si="2"/>
        <v>-0.80999999999999961</v>
      </c>
    </row>
    <row r="98" spans="1:5" ht="63" x14ac:dyDescent="0.2">
      <c r="A98" s="81" t="s">
        <v>98</v>
      </c>
      <c r="B98" s="67" t="s">
        <v>27</v>
      </c>
      <c r="C98" s="82">
        <v>5.8524173027989823</v>
      </c>
      <c r="D98" s="82">
        <v>5.858154947817475</v>
      </c>
      <c r="E98" s="80">
        <f t="shared" si="2"/>
        <v>-5.7376450184927208E-3</v>
      </c>
    </row>
    <row r="99" spans="1:5" ht="18.75" x14ac:dyDescent="0.2">
      <c r="A99" s="11" t="s">
        <v>99</v>
      </c>
      <c r="B99" s="12"/>
      <c r="C99" s="12"/>
      <c r="D99" s="12"/>
      <c r="E99" s="13"/>
    </row>
    <row r="100" spans="1:5" ht="19.5" x14ac:dyDescent="0.2">
      <c r="A100" s="30" t="s">
        <v>100</v>
      </c>
      <c r="B100" s="26" t="s">
        <v>87</v>
      </c>
      <c r="C100" s="83">
        <v>12.968999999999999</v>
      </c>
      <c r="D100" s="83">
        <v>13.127000000000001</v>
      </c>
      <c r="E100" s="17">
        <f>C100/D100*100</f>
        <v>98.796373885884051</v>
      </c>
    </row>
    <row r="101" spans="1:5" ht="19.5" x14ac:dyDescent="0.2">
      <c r="A101" s="14" t="s">
        <v>101</v>
      </c>
      <c r="B101" s="84"/>
      <c r="C101" s="85"/>
      <c r="D101" s="85"/>
      <c r="E101" s="17"/>
    </row>
    <row r="102" spans="1:5" ht="37.5" x14ac:dyDescent="0.2">
      <c r="A102" s="25" t="s">
        <v>10</v>
      </c>
      <c r="B102" s="22" t="s">
        <v>87</v>
      </c>
      <c r="C102" s="83">
        <v>1.7999999999999999E-2</v>
      </c>
      <c r="D102" s="83">
        <v>3.2000000000000001E-2</v>
      </c>
      <c r="E102" s="17">
        <f>C102/D102*100</f>
        <v>56.25</v>
      </c>
    </row>
    <row r="103" spans="1:5" ht="37.5" x14ac:dyDescent="0.2">
      <c r="A103" s="25" t="s">
        <v>102</v>
      </c>
      <c r="B103" s="22" t="s">
        <v>87</v>
      </c>
      <c r="C103" s="83"/>
      <c r="D103" s="83"/>
      <c r="E103" s="17"/>
    </row>
    <row r="104" spans="1:5" ht="18.75" x14ac:dyDescent="0.2">
      <c r="A104" s="25" t="s">
        <v>103</v>
      </c>
      <c r="B104" s="26" t="s">
        <v>87</v>
      </c>
      <c r="C104" s="86"/>
      <c r="D104" s="86"/>
      <c r="E104" s="17"/>
    </row>
    <row r="105" spans="1:5" ht="18.75" x14ac:dyDescent="0.2">
      <c r="A105" s="25" t="s">
        <v>104</v>
      </c>
      <c r="B105" s="26" t="s">
        <v>87</v>
      </c>
      <c r="C105" s="86"/>
      <c r="D105" s="86"/>
      <c r="E105" s="17"/>
    </row>
    <row r="106" spans="1:5" ht="18.75" x14ac:dyDescent="0.2">
      <c r="A106" s="28" t="s">
        <v>14</v>
      </c>
      <c r="B106" s="26" t="s">
        <v>87</v>
      </c>
      <c r="C106" s="86">
        <v>0.36399999999999999</v>
      </c>
      <c r="D106" s="86">
        <v>0.36199999999999999</v>
      </c>
      <c r="E106" s="17">
        <f t="shared" ref="E106:E114" si="3">C106/D106*100</f>
        <v>100.55248618784532</v>
      </c>
    </row>
    <row r="107" spans="1:5" ht="18.75" x14ac:dyDescent="0.2">
      <c r="A107" s="28" t="s">
        <v>15</v>
      </c>
      <c r="B107" s="26" t="s">
        <v>87</v>
      </c>
      <c r="C107" s="86">
        <v>0.76700000000000002</v>
      </c>
      <c r="D107" s="86">
        <v>0.79800000000000004</v>
      </c>
      <c r="E107" s="17">
        <f t="shared" si="3"/>
        <v>96.115288220551378</v>
      </c>
    </row>
    <row r="108" spans="1:5" ht="37.5" x14ac:dyDescent="0.2">
      <c r="A108" s="25" t="s">
        <v>16</v>
      </c>
      <c r="B108" s="26" t="s">
        <v>87</v>
      </c>
      <c r="C108" s="85">
        <v>0.624</v>
      </c>
      <c r="D108" s="85">
        <v>0.68500000000000005</v>
      </c>
      <c r="E108" s="17">
        <f t="shared" si="3"/>
        <v>91.0948905109489</v>
      </c>
    </row>
    <row r="109" spans="1:5" ht="37.5" customHeight="1" x14ac:dyDescent="0.2">
      <c r="A109" s="25" t="s">
        <v>17</v>
      </c>
      <c r="B109" s="26" t="s">
        <v>87</v>
      </c>
      <c r="C109" s="85">
        <v>9.5000000000000001E-2</v>
      </c>
      <c r="D109" s="85">
        <v>0.12</v>
      </c>
      <c r="E109" s="17">
        <f t="shared" si="3"/>
        <v>79.166666666666671</v>
      </c>
    </row>
    <row r="110" spans="1:5" ht="18.75" x14ac:dyDescent="0.2">
      <c r="A110" s="28" t="s">
        <v>18</v>
      </c>
      <c r="B110" s="26" t="s">
        <v>87</v>
      </c>
      <c r="C110" s="85">
        <v>0.53400000000000003</v>
      </c>
      <c r="D110" s="85">
        <v>0.60399999999999998</v>
      </c>
      <c r="E110" s="17">
        <f t="shared" si="3"/>
        <v>88.410596026490069</v>
      </c>
    </row>
    <row r="111" spans="1:5" ht="37.5" x14ac:dyDescent="0.2">
      <c r="A111" s="25" t="s">
        <v>56</v>
      </c>
      <c r="B111" s="26" t="s">
        <v>87</v>
      </c>
      <c r="C111" s="85">
        <v>3.3450000000000002</v>
      </c>
      <c r="D111" s="85">
        <v>3.3919999999999999</v>
      </c>
      <c r="E111" s="17">
        <f t="shared" si="3"/>
        <v>98.614386792452834</v>
      </c>
    </row>
    <row r="112" spans="1:5" ht="37.5" x14ac:dyDescent="0.2">
      <c r="A112" s="25" t="s">
        <v>105</v>
      </c>
      <c r="B112" s="26" t="s">
        <v>87</v>
      </c>
      <c r="C112" s="85">
        <v>0.94899999999999995</v>
      </c>
      <c r="D112" s="85">
        <v>0.83699999999999997</v>
      </c>
      <c r="E112" s="17">
        <f t="shared" si="3"/>
        <v>113.38112305854241</v>
      </c>
    </row>
    <row r="113" spans="1:6" ht="18.75" x14ac:dyDescent="0.3">
      <c r="A113" s="87" t="s">
        <v>106</v>
      </c>
      <c r="B113" s="26" t="s">
        <v>87</v>
      </c>
      <c r="C113" s="85">
        <v>1.8320000000000001</v>
      </c>
      <c r="D113" s="85">
        <v>1.788</v>
      </c>
      <c r="E113" s="17">
        <f t="shared" si="3"/>
        <v>102.46085011185681</v>
      </c>
    </row>
    <row r="114" spans="1:6" ht="18.75" x14ac:dyDescent="0.3">
      <c r="A114" s="87" t="s">
        <v>107</v>
      </c>
      <c r="B114" s="26" t="s">
        <v>87</v>
      </c>
      <c r="C114" s="85">
        <v>0.82799999999999996</v>
      </c>
      <c r="D114" s="85">
        <v>0.77900000000000003</v>
      </c>
      <c r="E114" s="17">
        <f t="shared" si="3"/>
        <v>106.29011553273426</v>
      </c>
    </row>
    <row r="115" spans="1:6" ht="37.5" x14ac:dyDescent="0.3">
      <c r="A115" s="88" t="s">
        <v>108</v>
      </c>
      <c r="B115" s="26" t="s">
        <v>87</v>
      </c>
      <c r="C115" s="85" t="s">
        <v>109</v>
      </c>
      <c r="D115" s="85" t="s">
        <v>109</v>
      </c>
      <c r="E115" s="17"/>
    </row>
    <row r="116" spans="1:6" ht="18.75" x14ac:dyDescent="0.3">
      <c r="A116" s="87" t="s">
        <v>20</v>
      </c>
      <c r="B116" s="22" t="s">
        <v>87</v>
      </c>
      <c r="C116" s="85">
        <v>3.613</v>
      </c>
      <c r="D116" s="85">
        <v>3.73</v>
      </c>
      <c r="E116" s="17">
        <f>C116/D116*100</f>
        <v>96.863270777479897</v>
      </c>
    </row>
    <row r="117" spans="1:6" ht="75" x14ac:dyDescent="0.3">
      <c r="A117" s="89" t="s">
        <v>110</v>
      </c>
      <c r="B117" s="22" t="s">
        <v>87</v>
      </c>
      <c r="C117" s="90">
        <v>2.0859999999999999</v>
      </c>
      <c r="D117" s="90">
        <v>1.998</v>
      </c>
      <c r="E117" s="17">
        <f>C117/D117*100</f>
        <v>104.40440440440439</v>
      </c>
    </row>
    <row r="118" spans="1:6" ht="18.75" x14ac:dyDescent="0.3">
      <c r="A118" s="91" t="s">
        <v>111</v>
      </c>
      <c r="B118" s="84"/>
      <c r="C118" s="90"/>
      <c r="D118" s="90"/>
      <c r="E118" s="17"/>
    </row>
    <row r="119" spans="1:6" ht="18.75" x14ac:dyDescent="0.3">
      <c r="A119" s="92" t="s">
        <v>112</v>
      </c>
      <c r="B119" s="26" t="s">
        <v>87</v>
      </c>
      <c r="C119" s="90">
        <v>0.17299999999999999</v>
      </c>
      <c r="D119" s="90">
        <v>0.17</v>
      </c>
      <c r="E119" s="17">
        <f>C119/D119*100</f>
        <v>101.76470588235293</v>
      </c>
    </row>
    <row r="120" spans="1:6" ht="18.75" x14ac:dyDescent="0.3">
      <c r="A120" s="92" t="s">
        <v>113</v>
      </c>
      <c r="B120" s="26" t="s">
        <v>87</v>
      </c>
      <c r="C120" s="90"/>
      <c r="D120" s="90"/>
      <c r="E120" s="17"/>
    </row>
    <row r="121" spans="1:6" ht="18.75" x14ac:dyDescent="0.3">
      <c r="A121" s="92" t="s">
        <v>106</v>
      </c>
      <c r="B121" s="26" t="s">
        <v>87</v>
      </c>
      <c r="C121" s="90">
        <v>1.5620000000000001</v>
      </c>
      <c r="D121" s="90">
        <v>1.5449999999999999</v>
      </c>
      <c r="E121" s="17">
        <f t="shared" ref="E121:E153" si="4">C121/D121*100</f>
        <v>101.10032362459546</v>
      </c>
    </row>
    <row r="122" spans="1:6" ht="18.75" x14ac:dyDescent="0.3">
      <c r="A122" s="92" t="s">
        <v>114</v>
      </c>
      <c r="B122" s="22"/>
      <c r="C122" s="90">
        <v>6.0000000000000001E-3</v>
      </c>
      <c r="D122" s="90">
        <v>6.0000000000000001E-3</v>
      </c>
      <c r="E122" s="17">
        <f t="shared" si="4"/>
        <v>100</v>
      </c>
    </row>
    <row r="123" spans="1:6" ht="18.75" x14ac:dyDescent="0.3">
      <c r="A123" s="92" t="s">
        <v>115</v>
      </c>
      <c r="B123" s="22" t="s">
        <v>73</v>
      </c>
      <c r="C123" s="93">
        <v>0.26500000000000001</v>
      </c>
      <c r="D123" s="93">
        <v>0.26400000000000001</v>
      </c>
      <c r="E123" s="17">
        <f t="shared" si="4"/>
        <v>100.37878787878789</v>
      </c>
    </row>
    <row r="124" spans="1:6" ht="18.75" x14ac:dyDescent="0.3">
      <c r="A124" s="94" t="s">
        <v>20</v>
      </c>
      <c r="B124" s="22"/>
      <c r="C124" s="93">
        <v>0.08</v>
      </c>
      <c r="D124" s="93">
        <v>1.2999999999999999E-2</v>
      </c>
      <c r="E124" s="17">
        <f>C124/D124*100</f>
        <v>615.38461538461547</v>
      </c>
    </row>
    <row r="125" spans="1:6" ht="39" x14ac:dyDescent="0.2">
      <c r="A125" s="95" t="s">
        <v>116</v>
      </c>
      <c r="B125" s="22" t="s">
        <v>27</v>
      </c>
      <c r="C125" s="93">
        <v>1.7</v>
      </c>
      <c r="D125" s="93">
        <v>1.2</v>
      </c>
      <c r="E125" s="96" t="s">
        <v>117</v>
      </c>
    </row>
    <row r="126" spans="1:6" ht="19.5" x14ac:dyDescent="0.2">
      <c r="A126" s="30" t="s">
        <v>118</v>
      </c>
      <c r="B126" s="26" t="s">
        <v>119</v>
      </c>
      <c r="C126" s="97">
        <v>15778.1</v>
      </c>
      <c r="D126" s="97">
        <v>15061.4</v>
      </c>
      <c r="E126" s="17">
        <f>C126/D126*100</f>
        <v>104.75852178416349</v>
      </c>
    </row>
    <row r="127" spans="1:6" ht="39" x14ac:dyDescent="0.2">
      <c r="A127" s="30" t="s">
        <v>120</v>
      </c>
      <c r="B127" s="26" t="s">
        <v>119</v>
      </c>
      <c r="C127" s="98">
        <v>30906.6</v>
      </c>
      <c r="D127" s="98">
        <v>29296.5</v>
      </c>
      <c r="E127" s="17">
        <f t="shared" si="4"/>
        <v>105.49587834724284</v>
      </c>
      <c r="F127" s="99"/>
    </row>
    <row r="128" spans="1:6" ht="19.5" x14ac:dyDescent="0.2">
      <c r="A128" s="14" t="s">
        <v>101</v>
      </c>
      <c r="B128" s="84"/>
      <c r="C128" s="47"/>
      <c r="D128" s="47"/>
      <c r="E128" s="17"/>
      <c r="F128" s="99"/>
    </row>
    <row r="129" spans="1:7" ht="37.5" x14ac:dyDescent="0.2">
      <c r="A129" s="25" t="s">
        <v>10</v>
      </c>
      <c r="B129" s="22" t="s">
        <v>119</v>
      </c>
      <c r="C129" s="24">
        <v>28820.400000000001</v>
      </c>
      <c r="D129" s="24">
        <v>28548.1</v>
      </c>
      <c r="E129" s="17">
        <f t="shared" si="4"/>
        <v>100.95382880121619</v>
      </c>
      <c r="F129" s="100"/>
      <c r="G129" s="99"/>
    </row>
    <row r="130" spans="1:7" ht="37.5" x14ac:dyDescent="0.2">
      <c r="A130" s="25" t="s">
        <v>95</v>
      </c>
      <c r="B130" s="22" t="s">
        <v>119</v>
      </c>
      <c r="C130" s="24"/>
      <c r="D130" s="24"/>
      <c r="E130" s="17"/>
      <c r="F130" s="99"/>
      <c r="G130" s="99"/>
    </row>
    <row r="131" spans="1:7" ht="18.75" x14ac:dyDescent="0.2">
      <c r="A131" s="25" t="s">
        <v>96</v>
      </c>
      <c r="B131" s="26" t="s">
        <v>119</v>
      </c>
      <c r="C131" s="27"/>
      <c r="D131" s="27"/>
      <c r="E131" s="17"/>
      <c r="F131" s="99"/>
      <c r="G131" s="99"/>
    </row>
    <row r="132" spans="1:7" ht="18.75" x14ac:dyDescent="0.2">
      <c r="A132" s="25" t="s">
        <v>97</v>
      </c>
      <c r="B132" s="26" t="s">
        <v>119</v>
      </c>
      <c r="C132" s="27"/>
      <c r="D132" s="27"/>
      <c r="E132" s="17"/>
      <c r="F132" s="99"/>
      <c r="G132" s="99"/>
    </row>
    <row r="133" spans="1:7" ht="18.75" x14ac:dyDescent="0.2">
      <c r="A133" s="28" t="s">
        <v>14</v>
      </c>
      <c r="B133" s="26" t="s">
        <v>119</v>
      </c>
      <c r="C133" s="101">
        <v>40748</v>
      </c>
      <c r="D133" s="101">
        <v>42712</v>
      </c>
      <c r="E133" s="17">
        <f t="shared" si="4"/>
        <v>95.401760629331335</v>
      </c>
      <c r="F133" s="102"/>
      <c r="G133" s="99"/>
    </row>
    <row r="134" spans="1:7" ht="18.75" x14ac:dyDescent="0.2">
      <c r="A134" s="28" t="s">
        <v>15</v>
      </c>
      <c r="B134" s="26" t="s">
        <v>119</v>
      </c>
      <c r="C134" s="101">
        <v>24172.14</v>
      </c>
      <c r="D134" s="101">
        <v>21174.2</v>
      </c>
      <c r="E134" s="17">
        <f t="shared" si="4"/>
        <v>114.15845699011061</v>
      </c>
      <c r="F134" s="102"/>
      <c r="G134" s="99"/>
    </row>
    <row r="135" spans="1:7" ht="37.5" x14ac:dyDescent="0.2">
      <c r="A135" s="25" t="s">
        <v>16</v>
      </c>
      <c r="B135" s="26" t="s">
        <v>119</v>
      </c>
      <c r="C135" s="101">
        <v>34687.800000000003</v>
      </c>
      <c r="D135" s="101">
        <v>32093.75</v>
      </c>
      <c r="E135" s="17">
        <f t="shared" si="4"/>
        <v>108.08272638753652</v>
      </c>
      <c r="F135" s="102"/>
      <c r="G135" s="99"/>
    </row>
    <row r="136" spans="1:7" ht="39" customHeight="1" x14ac:dyDescent="0.2">
      <c r="A136" s="25" t="s">
        <v>17</v>
      </c>
      <c r="B136" s="26" t="s">
        <v>119</v>
      </c>
      <c r="C136" s="101">
        <v>27322</v>
      </c>
      <c r="D136" s="101">
        <v>27829.599999999999</v>
      </c>
      <c r="E136" s="17">
        <f t="shared" si="4"/>
        <v>98.176042774599708</v>
      </c>
      <c r="F136" s="102"/>
      <c r="G136" s="99"/>
    </row>
    <row r="137" spans="1:7" ht="18.75" x14ac:dyDescent="0.2">
      <c r="A137" s="28" t="s">
        <v>18</v>
      </c>
      <c r="B137" s="26" t="s">
        <v>119</v>
      </c>
      <c r="C137" s="101">
        <v>52255.4</v>
      </c>
      <c r="D137" s="101">
        <v>46374.8</v>
      </c>
      <c r="E137" s="17">
        <f t="shared" si="4"/>
        <v>112.68059377075481</v>
      </c>
      <c r="F137" s="102"/>
      <c r="G137" s="99"/>
    </row>
    <row r="138" spans="1:7" ht="37.5" x14ac:dyDescent="0.2">
      <c r="A138" s="25" t="s">
        <v>56</v>
      </c>
      <c r="B138" s="26" t="s">
        <v>119</v>
      </c>
      <c r="C138" s="101">
        <v>25733.87</v>
      </c>
      <c r="D138" s="101">
        <v>29532.99</v>
      </c>
      <c r="E138" s="17">
        <f t="shared" si="4"/>
        <v>87.136012980737803</v>
      </c>
      <c r="F138" s="102"/>
      <c r="G138" s="99"/>
    </row>
    <row r="139" spans="1:7" ht="37.5" x14ac:dyDescent="0.2">
      <c r="A139" s="25" t="s">
        <v>105</v>
      </c>
      <c r="B139" s="26" t="s">
        <v>119</v>
      </c>
      <c r="C139" s="101">
        <v>54714.9</v>
      </c>
      <c r="D139" s="101">
        <v>47446.400000000001</v>
      </c>
      <c r="E139" s="17">
        <f t="shared" si="4"/>
        <v>115.31939198759021</v>
      </c>
      <c r="F139" s="102"/>
      <c r="G139" s="99"/>
    </row>
    <row r="140" spans="1:7" ht="18.75" x14ac:dyDescent="0.3">
      <c r="A140" s="87" t="s">
        <v>106</v>
      </c>
      <c r="B140" s="26" t="s">
        <v>119</v>
      </c>
      <c r="C140" s="101">
        <v>36624.199999999997</v>
      </c>
      <c r="D140" s="101">
        <v>29556.1</v>
      </c>
      <c r="E140" s="17">
        <f t="shared" si="4"/>
        <v>123.91418353571682</v>
      </c>
      <c r="F140" s="102"/>
      <c r="G140" s="99"/>
    </row>
    <row r="141" spans="1:7" ht="18.75" x14ac:dyDescent="0.3">
      <c r="A141" s="87" t="s">
        <v>107</v>
      </c>
      <c r="B141" s="26" t="s">
        <v>119</v>
      </c>
      <c r="C141" s="101">
        <v>43476.2</v>
      </c>
      <c r="D141" s="101">
        <v>37607.599999999999</v>
      </c>
      <c r="E141" s="17">
        <f t="shared" si="4"/>
        <v>115.60482455673852</v>
      </c>
      <c r="F141" s="102"/>
      <c r="G141" s="99"/>
    </row>
    <row r="142" spans="1:7" ht="37.5" x14ac:dyDescent="0.3">
      <c r="A142" s="88" t="s">
        <v>108</v>
      </c>
      <c r="B142" s="26" t="s">
        <v>119</v>
      </c>
      <c r="C142" s="101"/>
      <c r="D142" s="101"/>
      <c r="E142" s="17"/>
      <c r="F142" s="99"/>
      <c r="G142" s="99"/>
    </row>
    <row r="143" spans="1:7" ht="18.75" x14ac:dyDescent="0.3">
      <c r="A143" s="87" t="s">
        <v>20</v>
      </c>
      <c r="B143" s="26" t="s">
        <v>119</v>
      </c>
      <c r="C143" s="27"/>
      <c r="D143" s="27"/>
      <c r="E143" s="68"/>
    </row>
    <row r="144" spans="1:7" ht="75" x14ac:dyDescent="0.3">
      <c r="A144" s="89" t="s">
        <v>110</v>
      </c>
      <c r="B144" s="26" t="s">
        <v>119</v>
      </c>
      <c r="C144" s="103">
        <v>34191.754000000001</v>
      </c>
      <c r="D144" s="103">
        <v>31080.83</v>
      </c>
      <c r="E144" s="17">
        <f t="shared" si="4"/>
        <v>110.00914068253647</v>
      </c>
    </row>
    <row r="145" spans="1:5" ht="18.75" x14ac:dyDescent="0.3">
      <c r="A145" s="91" t="s">
        <v>111</v>
      </c>
      <c r="B145" s="26"/>
      <c r="C145" s="103"/>
      <c r="D145" s="103"/>
      <c r="E145" s="17"/>
    </row>
    <row r="146" spans="1:5" ht="18.75" x14ac:dyDescent="0.3">
      <c r="A146" s="104" t="s">
        <v>112</v>
      </c>
      <c r="B146" s="26" t="s">
        <v>119</v>
      </c>
      <c r="C146" s="105">
        <v>34886.801541425819</v>
      </c>
      <c r="D146" s="103">
        <v>32972.06</v>
      </c>
      <c r="E146" s="17">
        <f t="shared" si="4"/>
        <v>105.80716382727017</v>
      </c>
    </row>
    <row r="147" spans="1:5" ht="18.75" x14ac:dyDescent="0.3">
      <c r="A147" s="104" t="s">
        <v>113</v>
      </c>
      <c r="B147" s="26" t="s">
        <v>119</v>
      </c>
      <c r="C147" s="103"/>
      <c r="D147" s="103"/>
      <c r="E147" s="17"/>
    </row>
    <row r="148" spans="1:5" ht="18.75" x14ac:dyDescent="0.3">
      <c r="A148" s="104" t="s">
        <v>106</v>
      </c>
      <c r="B148" s="26" t="s">
        <v>119</v>
      </c>
      <c r="C148" s="105">
        <v>31095.924029022601</v>
      </c>
      <c r="D148" s="103">
        <v>28591.59</v>
      </c>
      <c r="E148" s="17">
        <f t="shared" si="4"/>
        <v>108.75898832147006</v>
      </c>
    </row>
    <row r="149" spans="1:5" ht="18.75" x14ac:dyDescent="0.3">
      <c r="A149" s="104" t="s">
        <v>114</v>
      </c>
      <c r="B149" s="26" t="s">
        <v>119</v>
      </c>
      <c r="C149" s="105">
        <v>45152.777777777803</v>
      </c>
      <c r="D149" s="103">
        <v>39847.22</v>
      </c>
      <c r="E149" s="17">
        <f>C149/D149*100</f>
        <v>113.31475013257588</v>
      </c>
    </row>
    <row r="150" spans="1:5" ht="18.75" x14ac:dyDescent="0.3">
      <c r="A150" s="106" t="s">
        <v>115</v>
      </c>
      <c r="B150" s="26" t="s">
        <v>119</v>
      </c>
      <c r="C150" s="105">
        <v>53362.893081761002</v>
      </c>
      <c r="D150" s="103">
        <v>44597.85</v>
      </c>
      <c r="E150" s="17">
        <f t="shared" si="4"/>
        <v>119.65351038617558</v>
      </c>
    </row>
    <row r="151" spans="1:5" ht="18.75" x14ac:dyDescent="0.3">
      <c r="A151" s="106" t="s">
        <v>20</v>
      </c>
      <c r="B151" s="26" t="s">
        <v>119</v>
      </c>
      <c r="C151" s="105">
        <v>28808.333333333328</v>
      </c>
      <c r="D151" s="103">
        <v>23641.03</v>
      </c>
      <c r="E151" s="17">
        <f t="shared" si="4"/>
        <v>121.8573528028742</v>
      </c>
    </row>
    <row r="152" spans="1:5" ht="19.5" x14ac:dyDescent="0.35">
      <c r="A152" s="107" t="s">
        <v>121</v>
      </c>
      <c r="B152" s="26" t="s">
        <v>8</v>
      </c>
      <c r="C152" s="108">
        <v>72.707999999999998</v>
      </c>
      <c r="D152" s="108">
        <v>78.803438</v>
      </c>
      <c r="E152" s="17">
        <f>C152/D152*100</f>
        <v>92.265010062124446</v>
      </c>
    </row>
    <row r="153" spans="1:5" ht="19.5" x14ac:dyDescent="0.35">
      <c r="A153" s="109" t="s">
        <v>122</v>
      </c>
      <c r="B153" s="26" t="s">
        <v>8</v>
      </c>
      <c r="C153" s="20">
        <v>4809.9380000000001</v>
      </c>
      <c r="D153" s="20">
        <v>4614.8969999999999</v>
      </c>
      <c r="E153" s="17">
        <f t="shared" si="4"/>
        <v>104.22633484560977</v>
      </c>
    </row>
    <row r="154" spans="1:5" ht="39" x14ac:dyDescent="0.2">
      <c r="A154" s="30" t="s">
        <v>123</v>
      </c>
      <c r="B154" s="26" t="s">
        <v>119</v>
      </c>
      <c r="C154" s="27">
        <v>11301.75</v>
      </c>
      <c r="D154" s="27">
        <v>10655</v>
      </c>
      <c r="E154" s="17">
        <f>C154/D154*100</f>
        <v>106.06992022524638</v>
      </c>
    </row>
    <row r="155" spans="1:5" ht="58.5" x14ac:dyDescent="0.2">
      <c r="A155" s="30" t="s">
        <v>124</v>
      </c>
      <c r="B155" s="26" t="s">
        <v>125</v>
      </c>
      <c r="C155" s="108">
        <v>1.396075828964541</v>
      </c>
      <c r="D155" s="108">
        <v>1.4135523228531206</v>
      </c>
      <c r="E155" s="17">
        <f>C155/D155*100</f>
        <v>98.763647188290491</v>
      </c>
    </row>
    <row r="156" spans="1:5" ht="39" x14ac:dyDescent="0.2">
      <c r="A156" s="30" t="s">
        <v>126</v>
      </c>
      <c r="B156" s="26" t="s">
        <v>73</v>
      </c>
      <c r="C156" s="27">
        <v>7.5540000000000003</v>
      </c>
      <c r="D156" s="27">
        <v>7.3710000000000004</v>
      </c>
      <c r="E156" s="17">
        <f>C156/D156*100</f>
        <v>102.48270248270248</v>
      </c>
    </row>
    <row r="157" spans="1:5" ht="39" x14ac:dyDescent="0.2">
      <c r="A157" s="30" t="s">
        <v>127</v>
      </c>
      <c r="B157" s="26" t="s">
        <v>27</v>
      </c>
      <c r="C157" s="73">
        <v>19.32</v>
      </c>
      <c r="D157" s="73">
        <v>18.899999999999999</v>
      </c>
      <c r="E157" s="96" t="s">
        <v>128</v>
      </c>
    </row>
    <row r="158" spans="1:5" ht="19.5" x14ac:dyDescent="0.2">
      <c r="A158" s="30" t="s">
        <v>129</v>
      </c>
      <c r="B158" s="67" t="s">
        <v>130</v>
      </c>
      <c r="C158" s="27">
        <v>0</v>
      </c>
      <c r="D158" s="27">
        <v>0</v>
      </c>
      <c r="E158" s="17"/>
    </row>
    <row r="159" spans="1:5" ht="18.75" x14ac:dyDescent="0.2">
      <c r="A159" s="110" t="s">
        <v>131</v>
      </c>
      <c r="B159" s="67" t="s">
        <v>130</v>
      </c>
      <c r="C159" s="111">
        <v>0</v>
      </c>
      <c r="D159" s="111">
        <v>0</v>
      </c>
      <c r="E159" s="68"/>
    </row>
    <row r="160" spans="1:5" ht="18.75" x14ac:dyDescent="0.2">
      <c r="A160" s="112"/>
      <c r="B160" s="113"/>
      <c r="C160" s="114"/>
      <c r="D160" s="114"/>
      <c r="E160" s="115"/>
    </row>
    <row r="161" spans="1:5" ht="39.75" customHeight="1" x14ac:dyDescent="0.2">
      <c r="A161" s="116" t="s">
        <v>132</v>
      </c>
      <c r="B161" s="116"/>
      <c r="C161" s="116"/>
      <c r="D161" s="116"/>
      <c r="E161" s="116"/>
    </row>
    <row r="162" spans="1:5" x14ac:dyDescent="0.2">
      <c r="A162" s="117"/>
      <c r="B162" s="118"/>
      <c r="C162" s="114"/>
      <c r="D162" s="114"/>
      <c r="E162" s="119"/>
    </row>
  </sheetData>
  <mergeCells count="8">
    <mergeCell ref="A99:E99"/>
    <mergeCell ref="A161:E161"/>
    <mergeCell ref="A2:E2"/>
    <mergeCell ref="A3:E3"/>
    <mergeCell ref="A5:E5"/>
    <mergeCell ref="A28:E28"/>
    <mergeCell ref="A61:E61"/>
    <mergeCell ref="A78:E78"/>
  </mergeCells>
  <printOptions horizontalCentered="1"/>
  <pageMargins left="0.74803149606299213" right="0.74803149606299213" top="0.39370078740157483" bottom="0.39370078740157483" header="0" footer="0"/>
  <pageSetup paperSize="9" scale="60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Юлия Анатольевна</dc:creator>
  <cp:lastModifiedBy>Орлова Юлия Анатольевна</cp:lastModifiedBy>
  <dcterms:created xsi:type="dcterms:W3CDTF">2021-03-30T00:43:08Z</dcterms:created>
  <dcterms:modified xsi:type="dcterms:W3CDTF">2021-03-30T00:44:47Z</dcterms:modified>
</cp:coreProperties>
</file>