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35" yWindow="435" windowWidth="17490" windowHeight="120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Лист1!$A$1:$J$90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I50" i="1"/>
  <c r="H50" i="1"/>
  <c r="G50" i="1"/>
  <c r="F50" i="1"/>
</calcChain>
</file>

<file path=xl/comments1.xml><?xml version="1.0" encoding="utf-8"?>
<comments xmlns="http://schemas.openxmlformats.org/spreadsheetml/2006/main">
  <authors>
    <author>Орлова Юлия Анатольевна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Орлова Юлия Анатольевна:</t>
        </r>
        <r>
          <rPr>
            <sz val="9"/>
            <color indexed="81"/>
            <rFont val="Tahoma"/>
            <charset val="1"/>
          </rPr>
          <t xml:space="preserve">
уточнен. Брать оборот у службы потребительского ранка (Пестова)</t>
        </r>
      </text>
    </comment>
  </commentList>
</comments>
</file>

<file path=xl/sharedStrings.xml><?xml version="1.0" encoding="utf-8"?>
<sst xmlns="http://schemas.openxmlformats.org/spreadsheetml/2006/main" count="325" uniqueCount="184">
  <si>
    <t>да / нет</t>
  </si>
  <si>
    <t>Общий объем расходов бюджета муниципального образования, направленных на обеспечение занятости подростков 14-18 лет</t>
  </si>
  <si>
    <t>тыс. рублей</t>
  </si>
  <si>
    <t>Наличие территориальной трехсторонней комиссии по регулированию социально-трудовых отношений</t>
  </si>
  <si>
    <t>Удельный вес работников, охваченных действием коллективных договоров ( % от занятых в экономике)</t>
  </si>
  <si>
    <t>тыс.рублей</t>
  </si>
  <si>
    <t>№ п/п</t>
  </si>
  <si>
    <t>Единица измерения</t>
  </si>
  <si>
    <t>Отчетная информация</t>
  </si>
  <si>
    <t>Примечание</t>
  </si>
  <si>
    <t>I.Повышение инвестиционной привлекательности и создание условий для привлечения инвестиций</t>
  </si>
  <si>
    <t>I.1</t>
  </si>
  <si>
    <t>I.2</t>
  </si>
  <si>
    <t>I.3</t>
  </si>
  <si>
    <t>II.1</t>
  </si>
  <si>
    <t>III.1</t>
  </si>
  <si>
    <t>III.2</t>
  </si>
  <si>
    <t>IV.1</t>
  </si>
  <si>
    <t>IV.2</t>
  </si>
  <si>
    <t>IV.3</t>
  </si>
  <si>
    <t>V.1</t>
  </si>
  <si>
    <t>VI.1</t>
  </si>
  <si>
    <t>V.2</t>
  </si>
  <si>
    <t>Объем средств, выделяемый органами местного самоуправления, на поддержку некоммерческих организаций</t>
  </si>
  <si>
    <t>Разработка проектно-сметной документации на инфраструктурные объекты</t>
  </si>
  <si>
    <t>кол-во единиц</t>
  </si>
  <si>
    <t>Разработка проектно-сметной документации на инвестиционные проекты</t>
  </si>
  <si>
    <t>Трудоустройство подростков в возрасте от 14 до 18 лет</t>
  </si>
  <si>
    <t>Наличие территориальных, отраслевых, иных соглашений по регулированию социально-трудовых отношений на муниципальном уровне</t>
  </si>
  <si>
    <t>кол-во заключенных соглашений</t>
  </si>
  <si>
    <t>Поступление земельного налога в местный бюджет</t>
  </si>
  <si>
    <t>Поступление ЕНВД в местный бюджет</t>
  </si>
  <si>
    <t>Поступление НДФЛ в местный бюджет</t>
  </si>
  <si>
    <t xml:space="preserve">Поступление налога на имущество физических лиц  в местный бюджет </t>
  </si>
  <si>
    <t>Динамика поступления земельного налога в местный бюджет</t>
  </si>
  <si>
    <t>%</t>
  </si>
  <si>
    <t>Динамика поступления  ЕНВД  в местный бюджет</t>
  </si>
  <si>
    <t>Динамика поступления НДФЛ в местный бюджет</t>
  </si>
  <si>
    <t>Недоимка по земельному налогу в местный бюджет</t>
  </si>
  <si>
    <t>Недоимка по  ЕНВД  в местный бюджет</t>
  </si>
  <si>
    <t>Недоимка по НДФЛ в местный бюджет</t>
  </si>
  <si>
    <t>Недоимка по налогу на имущество физических лиц в местный бюджет</t>
  </si>
  <si>
    <t>Динамика недоимки по земельному налогу в местный бюджет</t>
  </si>
  <si>
    <t>Динамика недоимки по ЕНВД  в местный бюджет</t>
  </si>
  <si>
    <t>Динамика недоимки по НДФЛ в местный бюджет</t>
  </si>
  <si>
    <t>Динамика недоимки по налогу на имущество физических лиц в местный бюджет</t>
  </si>
  <si>
    <t>Динамика поступления налога на имущество физических лиц в местный бюджет</t>
  </si>
  <si>
    <t>Перечень мер по улучшению достигнутых значений показателей для оценки                                                                                                                                             эффективности деятельности органов местного самоуправления муниципальных образований Иркутской области</t>
  </si>
  <si>
    <t>Меры и их характеристики</t>
  </si>
  <si>
    <t>II.2</t>
  </si>
  <si>
    <t>II.3</t>
  </si>
  <si>
    <t>II. Работа муниципальных образований по повышению доходного потенциала территории</t>
  </si>
  <si>
    <t>II.4</t>
  </si>
  <si>
    <t>II.5</t>
  </si>
  <si>
    <t>II.11</t>
  </si>
  <si>
    <t>II.12</t>
  </si>
  <si>
    <t>II.13</t>
  </si>
  <si>
    <t>II.14</t>
  </si>
  <si>
    <t>II.15</t>
  </si>
  <si>
    <t>II.16</t>
  </si>
  <si>
    <t>II.17</t>
  </si>
  <si>
    <t>II.6</t>
  </si>
  <si>
    <t>II.7</t>
  </si>
  <si>
    <t>II.8</t>
  </si>
  <si>
    <t>II.9</t>
  </si>
  <si>
    <t>II.10</t>
  </si>
  <si>
    <t>II.18</t>
  </si>
  <si>
    <t>II.19</t>
  </si>
  <si>
    <t>II.20</t>
  </si>
  <si>
    <t>II.21</t>
  </si>
  <si>
    <t>Количество плательщиков ЕНВД</t>
  </si>
  <si>
    <t xml:space="preserve">единиц </t>
  </si>
  <si>
    <t>единиц</t>
  </si>
  <si>
    <t>VII.1</t>
  </si>
  <si>
    <t>N - отчетный год</t>
  </si>
  <si>
    <t>% к предыдущему году</t>
  </si>
  <si>
    <t>VI.2</t>
  </si>
  <si>
    <t>Проведение мероприятий, направленных на профилактику социального сиротства, стимулирование граждан к принятию в свои семьи детей-сирот и детей, оставшихся без попечения родителей</t>
  </si>
  <si>
    <t>VIII.1</t>
  </si>
  <si>
    <t>Наличие муниципальной программы по охране окружающей среды</t>
  </si>
  <si>
    <t>человек</t>
  </si>
  <si>
    <t>Доля детей - сирот и детей, оставшихся без попечения родителей, принятых в семьи, в общем количестве  детей - сирот и детей, оставшихся без попечения родителей</t>
  </si>
  <si>
    <t>VII.2</t>
  </si>
  <si>
    <t>Удельный вес средств местного бюджета, предусмотренный муниципальной программой по охране окружающей среды, в общем объеме расходов консолидированного местного бюджета</t>
  </si>
  <si>
    <t>IV. Регулирование сферы социально - трудовых отношений</t>
  </si>
  <si>
    <t>V. Обеспечение занятости подростков</t>
  </si>
  <si>
    <t>VI. Повышение гражданской ответственности</t>
  </si>
  <si>
    <t>VII. Поддержка института семьи и брака</t>
  </si>
  <si>
    <t>VII.3</t>
  </si>
  <si>
    <t>VII.4</t>
  </si>
  <si>
    <t>VII.5</t>
  </si>
  <si>
    <t>IX. Работа в области охраны окружающей среды</t>
  </si>
  <si>
    <t>IX.1</t>
  </si>
  <si>
    <t>IX.2</t>
  </si>
  <si>
    <t>III. Повышение эффективности расходования средств бюджета муниципального образования</t>
  </si>
  <si>
    <t>Доведение заработной платы работникам учреждений культуры до уровня заработной платы, определенного в соответствии с законодательством для каждого муниципального образования Иркутской области с учетом дорожной карты в сфере культуры</t>
  </si>
  <si>
    <t>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платы, определенного в соответствии с законодательством для муниципального образования Иркутской области с учетом дорожной карты в сфере образования</t>
  </si>
  <si>
    <t>Участие представительных органов местного самоуправления в конкурсе на лучшую организацию работы представительного органа муниципального образования Иркутской области</t>
  </si>
  <si>
    <t>Количество предоставленных земельных участков льготным категориям граждан, в том числе многодетным семьям</t>
  </si>
  <si>
    <t>IV.4</t>
  </si>
  <si>
    <t>Количество граждан, с которыми легализованы трудовые отношения</t>
  </si>
  <si>
    <t>Доля граждан, обеспеченных земельными участками, выделяемых льготным категориям граждан, в общем количестве граждан, состоящих в очереди на получение земельных участков</t>
  </si>
  <si>
    <t>VI.3</t>
  </si>
  <si>
    <t>X. Повышение эффективности муниципального управления</t>
  </si>
  <si>
    <t>I.5</t>
  </si>
  <si>
    <t>Оборот розничной торговли на душу населения</t>
  </si>
  <si>
    <t xml:space="preserve">Наличие общественной палаты на территории муниципального образования </t>
  </si>
  <si>
    <t>Доля граждан, вовлеченных в мероприятия, проводимых совместно органами местного самоуправления с общественными организациями и объединениями, в общей численности населения муниципального образования</t>
  </si>
  <si>
    <t>X.1</t>
  </si>
  <si>
    <t>X.2</t>
  </si>
  <si>
    <t>X.3</t>
  </si>
  <si>
    <t>X.4</t>
  </si>
  <si>
    <t>X.5</t>
  </si>
  <si>
    <t>Доля муниципальных контрактов, заключенных с субъектами малого и среднего предпринимательства, в общем объеме закупок</t>
  </si>
  <si>
    <t>VI.4</t>
  </si>
  <si>
    <t>VI.5</t>
  </si>
  <si>
    <t>VI.6</t>
  </si>
  <si>
    <t>VI.8</t>
  </si>
  <si>
    <t>Доля средств местного бюджета, выделяемых  социально ориентированным некоммерческим организациям на предоставление услуг, в общем объеме средств местного бюджета, выделяемых на предоставление социальных услуг</t>
  </si>
  <si>
    <t>Доля суицидальных попыток несовершеннолетних, в общем количестве детского населения  (до 18 лет), проживающего на территории муниципального образования</t>
  </si>
  <si>
    <t>Количество завершенных суицидов несовершеннолетних на территории муниципального образования</t>
  </si>
  <si>
    <t>Наличие муниципальных программ (подпрограмм), направленных на поддержку социально ориентированных некоммерческих организаций, расположенных на территории муниципального образования</t>
  </si>
  <si>
    <t>Наличие муниципальных программ (подпрограмм) развития этноконфессиональных отношений</t>
  </si>
  <si>
    <t>X.6</t>
  </si>
  <si>
    <t>Доля ответов на межведомственные запросы через систему межведомственного электронного взаимодействия (СМЭВ) за календарный год</t>
  </si>
  <si>
    <t>II.22</t>
  </si>
  <si>
    <t>II.23</t>
  </si>
  <si>
    <t>II.24</t>
  </si>
  <si>
    <t>Общее количество проведенных проверок в рамках муниципального земельного контроля</t>
  </si>
  <si>
    <t>Количество выявленных правонарушений в рамках муниципального земельного контроля</t>
  </si>
  <si>
    <t xml:space="preserve">Участие органов местного самоуправления муниципальных образований в региональнальных и федеральных конкурсах, выставках </t>
  </si>
  <si>
    <t xml:space="preserve">Результативность использования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</t>
  </si>
  <si>
    <t>Поступление налогов по УСН в местный бюджет</t>
  </si>
  <si>
    <t>Динамика поступления  налогов по УСН  в местный бюджет</t>
  </si>
  <si>
    <t>Количество плательщиков налогов по УСН</t>
  </si>
  <si>
    <t>Недоимка по  налогам по УСН в местный бюджет</t>
  </si>
  <si>
    <t>Динамика недоимки по налогам по УСН в местный бюджет</t>
  </si>
  <si>
    <t>I.4</t>
  </si>
  <si>
    <t>Количество лучших внедренных практик, направленных на развитие и поддержку субъектов малого и среднего предпринимательства (Атлас муниципальных практик АСИ)</t>
  </si>
  <si>
    <t xml:space="preserve">Проведение работы по увеличению налогов </t>
  </si>
  <si>
    <t>II.25</t>
  </si>
  <si>
    <t>VI.7</t>
  </si>
  <si>
    <t xml:space="preserve">Доля преступлений, совершенных несовершеннолетними в общем количестве преступлений, совершенных на территории муниципального образования </t>
  </si>
  <si>
    <t xml:space="preserve">Доля преступлений, совершенных в отношении несовершеннолетних в общем количестве преступлений, совершенных на территории муниципального образования </t>
  </si>
  <si>
    <t>IX.3</t>
  </si>
  <si>
    <t>X.7</t>
  </si>
  <si>
    <t>В показателях II.2, II.4, II.6, II.8, II.10, II.12, II.14, II.16, II.19, II.21 для муниципальных районов учитывается консолидированный бюджет.</t>
  </si>
  <si>
    <t>Доля достигнутых значений целевых показателей плана мероприятий ("дорожной карты") по содействию развитию конкуренции на территории муниципального образования на 2018-2022 годы в общем объеме значений целевых показателей</t>
  </si>
  <si>
    <t>III.3</t>
  </si>
  <si>
    <t>Отсутствие задолженности по заработной плате в муниципальных учреждениях и муниципальных унитарных предприятиях</t>
  </si>
  <si>
    <t>Удельный вес детей - сирот и детей, оставшихся без попечения родителей, в общей численности детей в возрасте 0-17 лет</t>
  </si>
  <si>
    <t xml:space="preserve">Проведение работы по выбору земельных участков для организации площадок временного накопления отходов </t>
  </si>
  <si>
    <t>XI.1*</t>
  </si>
  <si>
    <t>Наличие муниципальных программ (подпрограмм) по защите населения и территорий от чрезвычайных ситуаций природного и техногенного характера, обеспечению пожарной безопасности и безопасности людей на водных объектах</t>
  </si>
  <si>
    <t>Индекс производства продукции сельского хозяйства в хозяйствах всех категорий (в сопоставимых ценах)</t>
  </si>
  <si>
    <t>XI. Работа муниципальных образований по развитию конкуренции (*вступает в действие, начиная с 2020 года)</t>
  </si>
  <si>
    <t>Приложение
к приказу министерства 
экономического развития 
Иркутской области
от__27.12.2018 г.____________
№____74-мпр_______________</t>
  </si>
  <si>
    <t>да</t>
  </si>
  <si>
    <t>-</t>
  </si>
  <si>
    <t xml:space="preserve">да </t>
  </si>
  <si>
    <t>Акция "Сохрани ребенку жизнь"; конкурс рисунков на тему " Мир глазами детей"; праздник посвященный Всероссийскому дню семьи, любви и верности";акция "Алкоголь под контроль"; акция "Соберем ребенка в школу"  акция "Безопасность детства"</t>
  </si>
  <si>
    <t>2018:
- школа г. Слюдянка,
- инфраструктура индустриального парка г. Байкальск
- клуб в п. Култук
- 8 дворовых территорий
- Общественно производственный центр площадь г. Слюдянка
2019:
- СОК
- жилой дом г. Байкальск (общежитие)
- 4 дворовых территоррий
- берегоукрепление рек солзан, Харлахта и оз. Байкал
- клуб п. Утулик</t>
  </si>
  <si>
    <t>2018:                                                                                                                                            - гостиница п.Байкал (порт)
2019:
-ОЭЗ</t>
  </si>
  <si>
    <t>нет</t>
  </si>
  <si>
    <t xml:space="preserve">Сформированы три земельных участка для организации площадок временного накопления отходов  (2 в Слюдянском МО и 1 в Байкальском МО), поставлены на государственный кадастровый учет. Земельным участкам присвоены кадастровые номера - 38:25:010203:170, 38:25:010203:171, 38:25:040903:1. </t>
  </si>
  <si>
    <t>По итогам 2018 года численность граждан, с которыми легализованы трудовые отношения, снижена в сравнении с 2017 годом, в связи с тем, что у администрации муниципального района отсутствуют полномочия по выявлению работодателей, не оформивших трудовые отношения с работниками. При этом администрацией муниципального района размещена на официальном сайте статья «Негативные последствия выплаты теневой заработной платы» с указанием телефонов, куда можно обратиться в случае нарушения трудовых прав работников, проводится разъяснительная работа в рамках проведения консультаций с гражданами, обратившимися за разъяснениями по трудовому законодательству. Разработана и размещена на официальном сайте памятка работнику о последствиях неформальной занятости. Работает постоянно действующая горячая линия, по нарушениям трудового законодательства. Изготовлен и размещен баннер с информацией о негативных последствия выплаты теневой заработной платы.</t>
  </si>
  <si>
    <t xml:space="preserve">Уменьшение удельного веса работников, охваченных действие коллективных договоров вызвано уменьшением количества действующих коллективных договоров в организациях и учреждениях, находящихся на территории муниципального образования Слюдянский район. 
При этом администрацией района проводится следующая работа:
-оказывается консультационная помощь сторонам социального партнерства, ведущим коллективные переговоры по подготовке и заключению коллективных договоров;
-ведется контроль за сроками действия коллективных договоров;
-тема коллективно-договорного регулирования (ход работы уведомительной регистрации) включена на рассмотрение в первом квартале 2019 года в план работы совместного заседания МВК по охране труда и районной трехсторонней комиссии по регулированию социально-трудовых отношений;
-на официальном сайте Слюдянского района создан информационные блок «Социальное партнерство в сфере труда», где размещена подборка материалов по теме коллективных договоров;
-проводятся личные встречи с руководителями организаций и учреждений района в  том числе, с разъяснениями о коллективно-договорном регулировании, с предложением заключать (пролонгировать) коллективный договор;
-в рамках совещаний в Комитете по социальной политике и культуре с руководителями образовательных учреждений и учреждений культуры рассматриваются вопросы о роли Коллективных договоров в системе социального партнерства с рассмотрением статистических данных на конкретную дату.
</t>
  </si>
  <si>
    <t>Решение Думы Слюдянского МО №8 III-гд от 31.03.2013 года "Об утверждении Положения "Об общественной палате Слюдянского муниципального образования"</t>
  </si>
  <si>
    <t>Снижение показателя обусловлено тем, что на территориях Байкальского и Култукского городских поселениях в 2018 году муниципальный земельный контроль не осуществлялся, в связи с отсутствием специалистов. План на 2019 год составляет 146 участков (Култукское городское поселение - 37, Слюдянское городское поселение - 37, Байкальское городское поселение - 7, МКУ КУМИ в отношении сельских поселений - 65)</t>
  </si>
  <si>
    <t xml:space="preserve">В 2018 года проведено 4 заседания межведомственной комиссии по налоговой и социальной политике (26.03.18, 18.06.18,  22.10.18, 10.12.18), где было рассмотрено 18 вопросов, из которых 4 вопроса был посвящены задолженности по таким видам налогов как - НДФЛ, ЕНВД, УСН, ЗН. Всего погашено задолженности согласно списков представленных на комиссию МИФНС 17 452,8 тыс. руб. или 35,1%. Приглашены в течение 2018 года на МВК 95 руководителей организаций и ИП. По списку задолженности по юридическим лицам НДФЛ на общую сумму 36 261 тыс. руб. оплатили на 1.01.2019г. – 14 591,1 тыс. руб. или 40,2% (из списка по 43 ЮЛ – оплатили 20, фактически не осуществляют деятельность – 9 (АУ «Слюдянский лесхоз», ООО «Инросса-трейд», ООО «Спецмаш и Компания», ООО «Теплоснабжение», УК «ЖКХ г. Байкальска», ООО ГК «Байкальский дом», ООО «Слюдянское», ООО «Стоки», ООО «ЖЭС»). 
По налогам на совокупный доход (ЕНВД и УСН) в течение года снижение задолженности составило 64,9 тыс. руб. или 1,7% (основная задолженность по УСН числится за предприятиями не осуществляющих свою деятельность). 
По  земельному налогу в 2018 году снижение задолженности составило 2 796,8 тыс. руб. или 28,9%. 
Также проводилась работа по погашению задолженности от НДФЛ бюджетными учреждениями, на основании представленных списков от Министерства финансов Иркутской области. Согласно данных списков погашено задолженности по НДФЛ в сумме 9,4 тыс. руб., по имущественным налогам - 1,6 тыс. руб. 
Фактическое поступление отслеживается по предоставляемым из Федерального казначейства  ежедневным формам 0531480 "Сведения о поступивших от юридических платежах". 
В рамках исполнения плана (дорожной карты) по мобилизации доходов регионального и местного бюджетов Иркутской области в 4-ом квартале 2018 года проведена работа по погашению накопленной и предупреждению образования задолженности по имущественным налогам физических лиц у сотрудников органов местного самоуправления и подведомственных организаций. 
В Слюдянском городском поселении при администрации города продолжает функционировать рабочая группа по повышению доходного потенциала местного бюджета. Ежеквартально проводились заседания, на которых рассматривались вопросы: по погашению задолженности по НДФЛ, страховым взносам, арендной плате за земельные участки. На заседания комиссии приглашались руководители предприятий ЖКХ, имеющие задолженность по выплатам в бюджет. Заслушивали руководителей предприятий о принятых мерах по снижению задолженности. Положительным результатом  послужило отсутствие задолженности по НДФЛ у таких предприятий ЖКХ, как: ООО "Акватранс", ООО" ИРЦ",  ООО "Ауксилиум", ООО "ДСК", ООО "УКС", текущие платежи перечисляются своевременно. Предприятие  МУП "ИРЦ СМО" за отчетный период произвел оплату НДФЛ в сумме 107,0 тыс.руб., из них перечислена частично задолженность за прошлые года 72,0 тыс.руб., также предприятие  продолжает частично погашать задолженность по страховым взносам. В рамках своих полномочий проводится адресная работа с председателями кооперативов по земельному налогу. После чего СНТ "ЛОКОМОТИВ" произвел оплату земельного налога. 
Администрация Байкальского городского поселения постоянно участвует в заседаниях межведомственной комиссии. Сотрудничает с ИФНС Иркутской области. Работает со списками должников налоговых платежей, представленными ИФНС. За  2018 года в бюджет БГП поступило более 1 860,0 тыс.руб. земельного налога, после проведенных переговоров и переписки с должниками данного налога.
</t>
  </si>
  <si>
    <t xml:space="preserve"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«Безопасный город» в муниципальном образовании Слюдянский район" утверждена Постановлением администрации МО Слюдянский район от 01.11.2013 года  № 1706 </t>
  </si>
  <si>
    <t>нет запросов</t>
  </si>
  <si>
    <t xml:space="preserve">Участие в 2018 году:                                                                                                                        - 21 Международная туристская выставка «Байкалтур-2018» в г. Иркутске.                              -  конкурс Национальной премии в области развития событийного туризма Russian Event Awards.                                                                                                                              
- муниципальная программа «Молодежная политика в Слюдянском районе» победила в областном конкурсе муниципальных программ по работе с детьми и молодежью, организованный Министерством по молодежной политике Иркутской области
- в областном конкурсе «За высокую социальную эффективность и развитие социального партнерства» в номинацию «Лучшее муниципальное образование Иркутской области по проведению работы в сфере развития социального партнерства» по итогам работы 2017 года. Трехсторонняя комиссия Иркутской области по регулированию социально-трудовых отношений присудила 3 место Муниципальному образованию Слюдянский район в номинации «Лучшее муниципальное образование Иркутской области по проведению работы в сфере развития социального партнерства» во второй территориальной группе.
 </t>
  </si>
  <si>
    <t>В совместных мероприятиях, проводимых администрацией МО Слюдянский район и социально ориентированной некоммерческой Слюдянской районной общественной организацией ветеранов войны, труда, вооруженных сил и правоохранительных органов принято участие 2000 человек, в мероприятих социально-ориентированной Слюдянской районной организации Иркутской областной организации общероссийской общественной организации "Всероссийское общество инвалидов"принято участие 300 чел., в том числе проведена районная выставка "И невозможное возможно". В совместных мероприятиях с Некоммерческой организацией "Частное учреждение культуры, спорта и туризма  Слюдянского  района «Байкальский Дед Мороз», принято участие 3000 человек в 2018 году. Администрация МО Слюдянский район в 2018 году совместно с СОНКО некоммерческая организация "Союз садоводов Слюдянского района Иркутской области" провели первую  сельскохозяйственную выставку-ярмарку в районе, в которую были вовлечены 113 человек.</t>
  </si>
  <si>
    <t xml:space="preserve">нет  </t>
  </si>
  <si>
    <t xml:space="preserve">нет </t>
  </si>
  <si>
    <r>
      <rPr>
        <sz val="14"/>
        <color theme="1"/>
        <rFont val="Calibri"/>
        <family val="2"/>
        <charset val="204"/>
      </rPr>
      <t>«</t>
    </r>
    <r>
      <rPr>
        <sz val="14"/>
        <color theme="1"/>
        <rFont val="Times New Roman"/>
        <family val="1"/>
        <charset val="204"/>
      </rPr>
      <t xml:space="preserve">Приложение
к форме текстовой части доклада об итогах работы органов местного самоуправления городских округов и муниципальных районов Иркутской области
</t>
    </r>
  </si>
  <si>
    <t>Мэр муниципального образования Слюдянский район                                                                        А.Г. Шульц</t>
  </si>
  <si>
    <t>С октября 2016 года земельные участки в собственность не предоставляются. В соответствии с п. 4 ч. 5 ст. 27 Земельного кодекса Российской Федерации ограничиваются в обороте и в частную собственность не предоставляются. В 2018 году предоставлены в аренду 17 земельных участков на территориях Слюдянского, Култукского, Байкальского городских поселений. На земельном учете состоит 354 семьи. В связи с неурегулированностью вопроса выделения земельных участков в аренду данным категориям гражден и запрете предоставления их в собственность, ввиду нахождения их в ЦЭЗ БПТ,  спрогнозировать данный показатель не предоставляется возможным.</t>
  </si>
  <si>
    <t>Перечень практик представлен в пояснительной записке к отчету</t>
  </si>
  <si>
    <t xml:space="preserve">Муниципальная программа "Социальная поддержка населения муниципального образования Слюдянский район" №841 от 26.12.2018 </t>
  </si>
  <si>
    <t>В 2015-2017 годах были закрыты 2 учреждения для детей сирот и детей, оставшихся без попечения родителей. Поэтому снизилось количество детей, принятых в семьи. С 2017 года показатель рассчитывается по принятым в семьи детям, выявленным только на территории Слюдянского района.</t>
  </si>
  <si>
    <t xml:space="preserve">Муниципальная программа "Охрана окружающей среды на территории муниципального образования Слюдянский район"  №825 от 25.12.2018, Муниципальная программа "Благоустройство Слюдянского муниципального образования" на 2019-2024 годы № 1292 от 27.12.2018, подпрограмма "Охрана окружающей среды на территории Слюдянского муниципального образования" на 2019-2024 годы,  Муниципальная программа  «Благоустройство  территории Быстринского сельского поселения на 2018-2022годы" №103-п от 19.12.2018  </t>
  </si>
  <si>
    <t xml:space="preserve">изменено на основании экспертизы (Стиценко Ольга). Фонд и Центр не относятся к социально-ориентированным организациям.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</si>
</sst>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165" fontId="8" fillId="0" borderId="0" xfId="2" applyNumberFormat="1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tabSelected="1" view="pageBreakPreview" topLeftCell="A4" zoomScaleSheetLayoutView="100" workbookViewId="0">
      <selection activeCell="G14" sqref="G14"/>
    </sheetView>
  </sheetViews>
  <sheetFormatPr defaultColWidth="8.85546875" defaultRowHeight="15" x14ac:dyDescent="0.25"/>
  <cols>
    <col min="1" max="1" width="4.7109375" style="6" customWidth="1"/>
    <col min="2" max="2" width="43.28515625" style="6" customWidth="1"/>
    <col min="3" max="3" width="12" style="6" customWidth="1"/>
    <col min="4" max="4" width="10.42578125" style="6" customWidth="1"/>
    <col min="5" max="5" width="10.140625" style="6" customWidth="1"/>
    <col min="6" max="6" width="10.42578125" style="6" customWidth="1"/>
    <col min="7" max="7" width="10.140625" style="6" customWidth="1"/>
    <col min="8" max="8" width="9.85546875" style="6" customWidth="1"/>
    <col min="9" max="9" width="10.5703125" style="6" customWidth="1"/>
    <col min="10" max="10" width="68.28515625" style="62" customWidth="1"/>
    <col min="11" max="16384" width="8.85546875" style="6"/>
  </cols>
  <sheetData>
    <row r="1" spans="1:10" ht="137.25" customHeight="1" x14ac:dyDescent="0.25">
      <c r="F1" s="75" t="s">
        <v>156</v>
      </c>
      <c r="G1" s="75"/>
      <c r="H1" s="75"/>
      <c r="I1" s="75"/>
      <c r="J1" s="75"/>
    </row>
    <row r="2" spans="1:10" ht="129.75" customHeight="1" x14ac:dyDescent="0.25">
      <c r="F2" s="76" t="s">
        <v>176</v>
      </c>
      <c r="G2" s="76"/>
      <c r="H2" s="76"/>
      <c r="I2" s="76"/>
      <c r="J2" s="76"/>
    </row>
    <row r="3" spans="1:10" ht="0.6" customHeight="1" x14ac:dyDescent="0.25">
      <c r="F3" s="11"/>
      <c r="G3" s="12"/>
      <c r="H3" s="12"/>
      <c r="I3" s="12"/>
      <c r="J3" s="60"/>
    </row>
    <row r="4" spans="1:10" ht="54.75" customHeight="1" x14ac:dyDescent="0.25">
      <c r="A4" s="70" t="s">
        <v>47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" customHeight="1" x14ac:dyDescent="0.25">
      <c r="A5" s="71" t="s">
        <v>6</v>
      </c>
      <c r="B5" s="71" t="s">
        <v>48</v>
      </c>
      <c r="C5" s="71" t="s">
        <v>7</v>
      </c>
      <c r="D5" s="71" t="s">
        <v>8</v>
      </c>
      <c r="E5" s="71"/>
      <c r="F5" s="71"/>
      <c r="G5" s="71"/>
      <c r="H5" s="71"/>
      <c r="I5" s="71"/>
      <c r="J5" s="71" t="s">
        <v>9</v>
      </c>
    </row>
    <row r="6" spans="1:10" s="9" customFormat="1" ht="12.75" customHeight="1" x14ac:dyDescent="0.25">
      <c r="A6" s="71"/>
      <c r="B6" s="71"/>
      <c r="C6" s="71"/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71"/>
    </row>
    <row r="7" spans="1:10" s="9" customFormat="1" ht="12.75" x14ac:dyDescent="0.25">
      <c r="A7" s="65" t="s">
        <v>10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s="18" customFormat="1" ht="154.5" customHeight="1" x14ac:dyDescent="0.25">
      <c r="A8" s="47" t="s">
        <v>11</v>
      </c>
      <c r="B8" s="13" t="s">
        <v>24</v>
      </c>
      <c r="C8" s="16" t="s">
        <v>25</v>
      </c>
      <c r="D8" s="41">
        <v>2</v>
      </c>
      <c r="E8" s="41">
        <v>19</v>
      </c>
      <c r="F8" s="41">
        <v>12</v>
      </c>
      <c r="G8" s="41">
        <v>8</v>
      </c>
      <c r="H8" s="41">
        <v>5</v>
      </c>
      <c r="I8" s="41">
        <v>4</v>
      </c>
      <c r="J8" s="34" t="s">
        <v>161</v>
      </c>
    </row>
    <row r="9" spans="1:10" s="18" customFormat="1" ht="54.75" customHeight="1" x14ac:dyDescent="0.25">
      <c r="A9" s="47" t="s">
        <v>12</v>
      </c>
      <c r="B9" s="13" t="s">
        <v>26</v>
      </c>
      <c r="C9" s="16" t="s">
        <v>25</v>
      </c>
      <c r="D9" s="41">
        <v>2</v>
      </c>
      <c r="E9" s="41">
        <v>3</v>
      </c>
      <c r="F9" s="41">
        <v>1</v>
      </c>
      <c r="G9" s="41">
        <v>1</v>
      </c>
      <c r="H9" s="41">
        <v>1</v>
      </c>
      <c r="I9" s="41">
        <v>0</v>
      </c>
      <c r="J9" s="34" t="s">
        <v>162</v>
      </c>
    </row>
    <row r="10" spans="1:10" s="18" customFormat="1" ht="24" customHeight="1" x14ac:dyDescent="0.25">
      <c r="A10" s="56" t="s">
        <v>13</v>
      </c>
      <c r="B10" s="13" t="s">
        <v>105</v>
      </c>
      <c r="C10" s="16" t="s">
        <v>5</v>
      </c>
      <c r="D10" s="33">
        <v>94.09</v>
      </c>
      <c r="E10" s="33">
        <v>100.26</v>
      </c>
      <c r="F10" s="33">
        <v>110.64</v>
      </c>
      <c r="G10" s="33">
        <v>114.9</v>
      </c>
      <c r="H10" s="33">
        <v>119.5</v>
      </c>
      <c r="I10" s="56">
        <v>124.2</v>
      </c>
      <c r="J10" s="17"/>
    </row>
    <row r="11" spans="1:10" s="18" customFormat="1" ht="43.9" customHeight="1" x14ac:dyDescent="0.25">
      <c r="A11" s="15" t="s">
        <v>137</v>
      </c>
      <c r="B11" s="13" t="s">
        <v>113</v>
      </c>
      <c r="C11" s="16" t="s">
        <v>35</v>
      </c>
      <c r="D11" s="14">
        <v>24.6</v>
      </c>
      <c r="E11" s="14">
        <v>21.32</v>
      </c>
      <c r="F11" s="14">
        <v>25.99</v>
      </c>
      <c r="G11" s="14">
        <v>15</v>
      </c>
      <c r="H11" s="14">
        <v>15</v>
      </c>
      <c r="I11" s="37">
        <v>15</v>
      </c>
      <c r="J11" s="17"/>
    </row>
    <row r="12" spans="1:10" s="18" customFormat="1" ht="57" customHeight="1" x14ac:dyDescent="0.25">
      <c r="A12" s="37" t="s">
        <v>104</v>
      </c>
      <c r="B12" s="13" t="s">
        <v>138</v>
      </c>
      <c r="C12" s="16" t="s">
        <v>71</v>
      </c>
      <c r="D12" s="49">
        <v>6</v>
      </c>
      <c r="E12" s="49">
        <v>6</v>
      </c>
      <c r="F12" s="49">
        <v>6</v>
      </c>
      <c r="G12" s="49">
        <v>6</v>
      </c>
      <c r="H12" s="49">
        <v>6</v>
      </c>
      <c r="I12" s="49">
        <v>6</v>
      </c>
      <c r="J12" s="17" t="s">
        <v>179</v>
      </c>
    </row>
    <row r="13" spans="1:10" s="18" customFormat="1" ht="16.149999999999999" customHeight="1" x14ac:dyDescent="0.25">
      <c r="A13" s="67" t="s">
        <v>51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0" s="18" customFormat="1" ht="67.900000000000006" customHeight="1" x14ac:dyDescent="0.25">
      <c r="A14" s="15" t="s">
        <v>14</v>
      </c>
      <c r="B14" s="13" t="s">
        <v>139</v>
      </c>
      <c r="C14" s="16" t="s">
        <v>0</v>
      </c>
      <c r="D14" s="33" t="s">
        <v>157</v>
      </c>
      <c r="E14" s="33" t="s">
        <v>157</v>
      </c>
      <c r="F14" s="33" t="s">
        <v>157</v>
      </c>
      <c r="G14" s="33" t="s">
        <v>157</v>
      </c>
      <c r="H14" s="33" t="s">
        <v>157</v>
      </c>
      <c r="I14" s="37" t="s">
        <v>157</v>
      </c>
      <c r="J14" s="34"/>
    </row>
    <row r="15" spans="1:10" s="18" customFormat="1" ht="18.600000000000001" customHeight="1" x14ac:dyDescent="0.25">
      <c r="A15" s="15" t="s">
        <v>49</v>
      </c>
      <c r="B15" s="13" t="s">
        <v>32</v>
      </c>
      <c r="C15" s="16" t="s">
        <v>5</v>
      </c>
      <c r="D15" s="33">
        <v>211501.26</v>
      </c>
      <c r="E15" s="33">
        <v>212524.98</v>
      </c>
      <c r="F15" s="33">
        <v>238056.772</v>
      </c>
      <c r="G15" s="33">
        <v>222853.736</v>
      </c>
      <c r="H15" s="33">
        <v>225440.46</v>
      </c>
      <c r="I15" s="38">
        <v>230631.12</v>
      </c>
      <c r="J15" s="72" t="s">
        <v>169</v>
      </c>
    </row>
    <row r="16" spans="1:10" s="18" customFormat="1" ht="20.45" customHeight="1" x14ac:dyDescent="0.25">
      <c r="A16" s="15" t="s">
        <v>50</v>
      </c>
      <c r="B16" s="13" t="s">
        <v>37</v>
      </c>
      <c r="C16" s="16" t="s">
        <v>35</v>
      </c>
      <c r="D16" s="33">
        <v>109.42</v>
      </c>
      <c r="E16" s="39">
        <v>1.0048402548523825</v>
      </c>
      <c r="F16" s="39">
        <v>1.1201354871319127</v>
      </c>
      <c r="G16" s="39">
        <v>0.93613693123588182</v>
      </c>
      <c r="H16" s="39">
        <v>1.01160727231425</v>
      </c>
      <c r="I16" s="39">
        <v>1.0230245271855816</v>
      </c>
      <c r="J16" s="73"/>
    </row>
    <row r="17" spans="1:15" s="18" customFormat="1" ht="18.600000000000001" customHeight="1" x14ac:dyDescent="0.25">
      <c r="A17" s="15" t="s">
        <v>52</v>
      </c>
      <c r="B17" s="13" t="s">
        <v>40</v>
      </c>
      <c r="C17" s="16" t="s">
        <v>5</v>
      </c>
      <c r="D17" s="33">
        <v>9033.33</v>
      </c>
      <c r="E17" s="33">
        <v>12297.19</v>
      </c>
      <c r="F17" s="33">
        <v>16254.046</v>
      </c>
      <c r="G17" s="33">
        <v>14628.64</v>
      </c>
      <c r="H17" s="33">
        <v>13165.78</v>
      </c>
      <c r="I17" s="38">
        <v>11849.2</v>
      </c>
      <c r="J17" s="73"/>
    </row>
    <row r="18" spans="1:15" s="18" customFormat="1" ht="19.899999999999999" customHeight="1" x14ac:dyDescent="0.25">
      <c r="A18" s="21" t="s">
        <v>53</v>
      </c>
      <c r="B18" s="13" t="s">
        <v>44</v>
      </c>
      <c r="C18" s="16" t="s">
        <v>35</v>
      </c>
      <c r="D18" s="39">
        <v>2.355</v>
      </c>
      <c r="E18" s="39">
        <v>1.3613130484549996</v>
      </c>
      <c r="F18" s="39">
        <v>1.3217691196118788</v>
      </c>
      <c r="G18" s="39">
        <v>0.89999991386759948</v>
      </c>
      <c r="H18" s="39">
        <v>0.90000027343621836</v>
      </c>
      <c r="I18" s="39">
        <v>0.89999984809103606</v>
      </c>
      <c r="J18" s="73"/>
    </row>
    <row r="19" spans="1:15" s="18" customFormat="1" ht="22.15" customHeight="1" x14ac:dyDescent="0.25">
      <c r="A19" s="21" t="s">
        <v>61</v>
      </c>
      <c r="B19" s="13" t="s">
        <v>30</v>
      </c>
      <c r="C19" s="16" t="s">
        <v>5</v>
      </c>
      <c r="D19" s="33">
        <v>23767.133999999998</v>
      </c>
      <c r="E19" s="33">
        <v>25612.895</v>
      </c>
      <c r="F19" s="33">
        <v>29118.187000000002</v>
      </c>
      <c r="G19" s="33">
        <v>25567.093000000001</v>
      </c>
      <c r="H19" s="33">
        <v>26542.82</v>
      </c>
      <c r="I19" s="38">
        <v>27110.69</v>
      </c>
      <c r="J19" s="73"/>
    </row>
    <row r="20" spans="1:15" s="18" customFormat="1" ht="25.5" x14ac:dyDescent="0.25">
      <c r="A20" s="15" t="s">
        <v>62</v>
      </c>
      <c r="B20" s="13" t="s">
        <v>34</v>
      </c>
      <c r="C20" s="16" t="s">
        <v>35</v>
      </c>
      <c r="D20" s="39">
        <v>1.0790617704558392</v>
      </c>
      <c r="E20" s="39">
        <v>1.077660226092048</v>
      </c>
      <c r="F20" s="39">
        <v>1.1368565326176523</v>
      </c>
      <c r="G20" s="39">
        <v>0.87804549781894037</v>
      </c>
      <c r="H20" s="39">
        <v>1.0381633922949316</v>
      </c>
      <c r="I20" s="39">
        <v>1.0213944863431994</v>
      </c>
      <c r="J20" s="73"/>
    </row>
    <row r="21" spans="1:15" s="18" customFormat="1" ht="25.5" x14ac:dyDescent="0.25">
      <c r="A21" s="15" t="s">
        <v>63</v>
      </c>
      <c r="B21" s="13" t="s">
        <v>38</v>
      </c>
      <c r="C21" s="16" t="s">
        <v>5</v>
      </c>
      <c r="D21" s="33">
        <v>13961.83</v>
      </c>
      <c r="E21" s="33">
        <v>16904.78</v>
      </c>
      <c r="F21" s="33">
        <v>12068.625</v>
      </c>
      <c r="G21" s="33">
        <v>10861.76</v>
      </c>
      <c r="H21" s="33">
        <v>9775.58</v>
      </c>
      <c r="I21" s="38">
        <v>8798.02</v>
      </c>
      <c r="J21" s="73"/>
    </row>
    <row r="22" spans="1:15" s="18" customFormat="1" ht="25.5" x14ac:dyDescent="0.25">
      <c r="A22" s="21" t="s">
        <v>64</v>
      </c>
      <c r="B22" s="13" t="s">
        <v>42</v>
      </c>
      <c r="C22" s="16" t="s">
        <v>35</v>
      </c>
      <c r="D22" s="39">
        <v>1.0574980875124027</v>
      </c>
      <c r="E22" s="39">
        <v>1.210785405638086</v>
      </c>
      <c r="F22" s="39">
        <v>0.71391789777802495</v>
      </c>
      <c r="G22" s="39">
        <v>0.89999979285129827</v>
      </c>
      <c r="H22" s="39">
        <v>0.89999963173555664</v>
      </c>
      <c r="I22" s="39">
        <v>0.8999997954085589</v>
      </c>
      <c r="J22" s="73"/>
      <c r="L22" s="22"/>
      <c r="M22" s="22"/>
      <c r="N22" s="22"/>
      <c r="O22" s="22"/>
    </row>
    <row r="23" spans="1:15" s="18" customFormat="1" ht="28.9" customHeight="1" x14ac:dyDescent="0.25">
      <c r="A23" s="21" t="s">
        <v>65</v>
      </c>
      <c r="B23" s="13" t="s">
        <v>33</v>
      </c>
      <c r="C23" s="16" t="s">
        <v>5</v>
      </c>
      <c r="D23" s="33">
        <v>4915.13</v>
      </c>
      <c r="E23" s="33">
        <v>6643.19</v>
      </c>
      <c r="F23" s="33">
        <v>7551.3239999999996</v>
      </c>
      <c r="G23" s="33">
        <v>7468.0730000000003</v>
      </c>
      <c r="H23" s="33">
        <v>5975.44</v>
      </c>
      <c r="I23" s="38">
        <v>6103.61</v>
      </c>
      <c r="J23" s="73"/>
    </row>
    <row r="24" spans="1:15" s="18" customFormat="1" ht="28.9" customHeight="1" x14ac:dyDescent="0.25">
      <c r="A24" s="15" t="s">
        <v>54</v>
      </c>
      <c r="B24" s="13" t="s">
        <v>46</v>
      </c>
      <c r="C24" s="16" t="s">
        <v>35</v>
      </c>
      <c r="D24" s="39">
        <v>1.1113389754245699</v>
      </c>
      <c r="E24" s="39">
        <v>1.3515797140665657</v>
      </c>
      <c r="F24" s="39">
        <v>1.1367014943122205</v>
      </c>
      <c r="G24" s="39">
        <v>0.98897531081966561</v>
      </c>
      <c r="H24" s="39">
        <v>0.80013143952931354</v>
      </c>
      <c r="I24" s="39">
        <v>1.0214494664828029</v>
      </c>
      <c r="J24" s="73"/>
    </row>
    <row r="25" spans="1:15" s="18" customFormat="1" ht="28.9" customHeight="1" x14ac:dyDescent="0.25">
      <c r="A25" s="15" t="s">
        <v>55</v>
      </c>
      <c r="B25" s="13" t="s">
        <v>41</v>
      </c>
      <c r="C25" s="16" t="s">
        <v>5</v>
      </c>
      <c r="D25" s="33">
        <v>9899.89</v>
      </c>
      <c r="E25" s="33">
        <v>12652.36</v>
      </c>
      <c r="F25" s="33">
        <v>10264.630999999999</v>
      </c>
      <c r="G25" s="33">
        <v>9238.16</v>
      </c>
      <c r="H25" s="33">
        <v>8314.35</v>
      </c>
      <c r="I25" s="38">
        <v>7482.91</v>
      </c>
      <c r="J25" s="73"/>
    </row>
    <row r="26" spans="1:15" s="18" customFormat="1" ht="30" customHeight="1" x14ac:dyDescent="0.25">
      <c r="A26" s="15" t="s">
        <v>56</v>
      </c>
      <c r="B26" s="13" t="s">
        <v>45</v>
      </c>
      <c r="C26" s="16" t="s">
        <v>35</v>
      </c>
      <c r="D26" s="39">
        <v>1.3604935760627428</v>
      </c>
      <c r="E26" s="39">
        <v>1.2780303619535167</v>
      </c>
      <c r="F26" s="39">
        <v>0.81128192685001055</v>
      </c>
      <c r="G26" s="39">
        <v>0.89999923036687834</v>
      </c>
      <c r="H26" s="39">
        <v>0.90000064947998304</v>
      </c>
      <c r="I26" s="39">
        <v>0.89999939863007927</v>
      </c>
      <c r="J26" s="73"/>
    </row>
    <row r="27" spans="1:15" s="18" customFormat="1" ht="31.5" customHeight="1" x14ac:dyDescent="0.25">
      <c r="A27" s="15" t="s">
        <v>57</v>
      </c>
      <c r="B27" s="13" t="s">
        <v>31</v>
      </c>
      <c r="C27" s="16" t="s">
        <v>5</v>
      </c>
      <c r="D27" s="33">
        <v>16475.169999999998</v>
      </c>
      <c r="E27" s="33">
        <v>16371.3</v>
      </c>
      <c r="F27" s="33">
        <v>13571.111000000001</v>
      </c>
      <c r="G27" s="33">
        <v>15000</v>
      </c>
      <c r="H27" s="33">
        <v>15000</v>
      </c>
      <c r="I27" s="40">
        <v>0</v>
      </c>
      <c r="J27" s="73"/>
    </row>
    <row r="28" spans="1:15" s="18" customFormat="1" ht="31.5" customHeight="1" x14ac:dyDescent="0.25">
      <c r="A28" s="15" t="s">
        <v>58</v>
      </c>
      <c r="B28" s="13" t="s">
        <v>36</v>
      </c>
      <c r="C28" s="16" t="s">
        <v>35</v>
      </c>
      <c r="D28" s="39">
        <v>1.0275293957690548</v>
      </c>
      <c r="E28" s="39">
        <v>0.99369536095833921</v>
      </c>
      <c r="F28" s="39">
        <v>0.82895744381936687</v>
      </c>
      <c r="G28" s="39">
        <v>1.1052890216578435</v>
      </c>
      <c r="H28" s="39">
        <v>1</v>
      </c>
      <c r="I28" s="39">
        <v>0</v>
      </c>
      <c r="J28" s="73"/>
    </row>
    <row r="29" spans="1:15" s="18" customFormat="1" ht="26.25" customHeight="1" x14ac:dyDescent="0.25">
      <c r="A29" s="15" t="s">
        <v>59</v>
      </c>
      <c r="B29" s="13" t="s">
        <v>39</v>
      </c>
      <c r="C29" s="16" t="s">
        <v>5</v>
      </c>
      <c r="D29" s="33">
        <v>2921.7</v>
      </c>
      <c r="E29" s="33">
        <v>2722.67</v>
      </c>
      <c r="F29" s="33">
        <v>2081.761</v>
      </c>
      <c r="G29" s="33">
        <v>1873.58</v>
      </c>
      <c r="H29" s="33">
        <v>1686.22</v>
      </c>
      <c r="I29" s="38">
        <v>1517.6</v>
      </c>
      <c r="J29" s="73"/>
    </row>
    <row r="30" spans="1:15" s="18" customFormat="1" ht="35.25" customHeight="1" x14ac:dyDescent="0.25">
      <c r="A30" s="15" t="s">
        <v>60</v>
      </c>
      <c r="B30" s="13" t="s">
        <v>43</v>
      </c>
      <c r="C30" s="16" t="s">
        <v>35</v>
      </c>
      <c r="D30" s="39">
        <v>1.0639064889665719</v>
      </c>
      <c r="E30" s="39">
        <v>0.931878700756409</v>
      </c>
      <c r="F30" s="39">
        <v>0.76460276126008653</v>
      </c>
      <c r="G30" s="39">
        <v>0.89999764622355782</v>
      </c>
      <c r="H30" s="39">
        <v>0.89999893252489893</v>
      </c>
      <c r="I30" s="39">
        <v>0.90000118608485247</v>
      </c>
      <c r="J30" s="73"/>
    </row>
    <row r="31" spans="1:15" s="18" customFormat="1" ht="36" customHeight="1" x14ac:dyDescent="0.25">
      <c r="A31" s="15" t="s">
        <v>66</v>
      </c>
      <c r="B31" s="13" t="s">
        <v>70</v>
      </c>
      <c r="C31" s="16" t="s">
        <v>71</v>
      </c>
      <c r="D31" s="41">
        <v>783</v>
      </c>
      <c r="E31" s="41">
        <v>817</v>
      </c>
      <c r="F31" s="41">
        <v>817</v>
      </c>
      <c r="G31" s="41">
        <v>817</v>
      </c>
      <c r="H31" s="41">
        <v>817</v>
      </c>
      <c r="I31" s="42">
        <v>817</v>
      </c>
      <c r="J31" s="73"/>
    </row>
    <row r="32" spans="1:15" s="18" customFormat="1" ht="42" customHeight="1" x14ac:dyDescent="0.25">
      <c r="A32" s="15" t="s">
        <v>67</v>
      </c>
      <c r="B32" s="13" t="s">
        <v>132</v>
      </c>
      <c r="C32" s="16" t="s">
        <v>5</v>
      </c>
      <c r="D32" s="33" t="s">
        <v>158</v>
      </c>
      <c r="E32" s="33">
        <v>8328.51</v>
      </c>
      <c r="F32" s="33">
        <v>11224.69</v>
      </c>
      <c r="G32" s="33">
        <v>10104.386</v>
      </c>
      <c r="H32" s="33">
        <v>10508.561</v>
      </c>
      <c r="I32" s="38">
        <v>10928.904</v>
      </c>
      <c r="J32" s="73"/>
    </row>
    <row r="33" spans="1:10" s="18" customFormat="1" ht="42" customHeight="1" x14ac:dyDescent="0.25">
      <c r="A33" s="15" t="s">
        <v>68</v>
      </c>
      <c r="B33" s="13" t="s">
        <v>133</v>
      </c>
      <c r="C33" s="16" t="s">
        <v>35</v>
      </c>
      <c r="D33" s="33" t="s">
        <v>158</v>
      </c>
      <c r="E33" s="33" t="s">
        <v>158</v>
      </c>
      <c r="F33" s="39">
        <v>1.3477428735752253</v>
      </c>
      <c r="G33" s="39">
        <v>0.90019287837793294</v>
      </c>
      <c r="H33" s="39">
        <v>1.0399999564545535</v>
      </c>
      <c r="I33" s="39">
        <v>1.0400000532898843</v>
      </c>
      <c r="J33" s="73"/>
    </row>
    <row r="34" spans="1:10" s="18" customFormat="1" ht="36.75" customHeight="1" x14ac:dyDescent="0.25">
      <c r="A34" s="15" t="s">
        <v>69</v>
      </c>
      <c r="B34" s="13" t="s">
        <v>135</v>
      </c>
      <c r="C34" s="16" t="s">
        <v>5</v>
      </c>
      <c r="D34" s="33" t="s">
        <v>158</v>
      </c>
      <c r="E34" s="33">
        <v>812.9</v>
      </c>
      <c r="F34" s="33">
        <v>1728.297</v>
      </c>
      <c r="G34" s="33">
        <v>1554.47</v>
      </c>
      <c r="H34" s="33">
        <v>1399.92</v>
      </c>
      <c r="I34" s="38">
        <v>1259.93</v>
      </c>
      <c r="J34" s="73"/>
    </row>
    <row r="35" spans="1:10" s="18" customFormat="1" ht="42" customHeight="1" x14ac:dyDescent="0.25">
      <c r="A35" s="15" t="s">
        <v>125</v>
      </c>
      <c r="B35" s="13" t="s">
        <v>136</v>
      </c>
      <c r="C35" s="16" t="s">
        <v>35</v>
      </c>
      <c r="D35" s="33" t="s">
        <v>158</v>
      </c>
      <c r="E35" s="33" t="s">
        <v>158</v>
      </c>
      <c r="F35" s="39">
        <v>2.1260880797146022</v>
      </c>
      <c r="G35" s="39">
        <v>0.89942295797539429</v>
      </c>
      <c r="H35" s="39">
        <v>0.90057704555250351</v>
      </c>
      <c r="I35" s="39">
        <v>0.90000142865306587</v>
      </c>
      <c r="J35" s="73"/>
    </row>
    <row r="36" spans="1:10" s="18" customFormat="1" ht="45" customHeight="1" x14ac:dyDescent="0.25">
      <c r="A36" s="15" t="s">
        <v>126</v>
      </c>
      <c r="B36" s="13" t="s">
        <v>134</v>
      </c>
      <c r="C36" s="16" t="s">
        <v>71</v>
      </c>
      <c r="D36" s="33" t="s">
        <v>158</v>
      </c>
      <c r="E36" s="43">
        <v>226</v>
      </c>
      <c r="F36" s="43">
        <v>253</v>
      </c>
      <c r="G36" s="43">
        <v>253</v>
      </c>
      <c r="H36" s="43">
        <v>253</v>
      </c>
      <c r="I36" s="44">
        <v>253</v>
      </c>
      <c r="J36" s="74"/>
    </row>
    <row r="37" spans="1:10" s="19" customFormat="1" ht="83.25" customHeight="1" x14ac:dyDescent="0.25">
      <c r="A37" s="47" t="s">
        <v>127</v>
      </c>
      <c r="B37" s="13" t="s">
        <v>128</v>
      </c>
      <c r="C37" s="16" t="s">
        <v>71</v>
      </c>
      <c r="D37" s="43">
        <v>303</v>
      </c>
      <c r="E37" s="43">
        <v>287</v>
      </c>
      <c r="F37" s="43">
        <v>79</v>
      </c>
      <c r="G37" s="55">
        <v>146</v>
      </c>
      <c r="H37" s="55">
        <v>146</v>
      </c>
      <c r="I37" s="51">
        <v>146</v>
      </c>
      <c r="J37" s="34" t="s">
        <v>168</v>
      </c>
    </row>
    <row r="38" spans="1:10" s="19" customFormat="1" ht="30" customHeight="1" x14ac:dyDescent="0.25">
      <c r="A38" s="47" t="s">
        <v>140</v>
      </c>
      <c r="B38" s="13" t="s">
        <v>129</v>
      </c>
      <c r="C38" s="16" t="s">
        <v>71</v>
      </c>
      <c r="D38" s="43">
        <v>139</v>
      </c>
      <c r="E38" s="43">
        <v>113</v>
      </c>
      <c r="F38" s="43">
        <v>44</v>
      </c>
      <c r="G38" s="35">
        <v>0</v>
      </c>
      <c r="H38" s="35">
        <v>0</v>
      </c>
      <c r="I38" s="36">
        <v>0</v>
      </c>
      <c r="J38" s="36"/>
    </row>
    <row r="39" spans="1:10" s="23" customFormat="1" ht="12.75" x14ac:dyDescent="0.25">
      <c r="A39" s="67" t="s">
        <v>94</v>
      </c>
      <c r="B39" s="67"/>
      <c r="C39" s="67"/>
      <c r="D39" s="67"/>
      <c r="E39" s="67"/>
      <c r="F39" s="67"/>
      <c r="G39" s="67"/>
      <c r="H39" s="67"/>
      <c r="I39" s="67"/>
      <c r="J39" s="67"/>
    </row>
    <row r="40" spans="1:10" s="20" customFormat="1" ht="102" customHeight="1" x14ac:dyDescent="0.25">
      <c r="A40" s="31" t="s">
        <v>15</v>
      </c>
      <c r="B40" s="13" t="s">
        <v>96</v>
      </c>
      <c r="C40" s="16" t="s">
        <v>0</v>
      </c>
      <c r="D40" s="33" t="s">
        <v>157</v>
      </c>
      <c r="E40" s="33" t="s">
        <v>157</v>
      </c>
      <c r="F40" s="33" t="s">
        <v>157</v>
      </c>
      <c r="G40" s="33" t="s">
        <v>157</v>
      </c>
      <c r="H40" s="33" t="s">
        <v>157</v>
      </c>
      <c r="I40" s="33" t="s">
        <v>157</v>
      </c>
      <c r="J40" s="59"/>
    </row>
    <row r="41" spans="1:10" s="20" customFormat="1" ht="85.5" customHeight="1" x14ac:dyDescent="0.25">
      <c r="A41" s="31" t="s">
        <v>16</v>
      </c>
      <c r="B41" s="13" t="s">
        <v>95</v>
      </c>
      <c r="C41" s="16" t="s">
        <v>0</v>
      </c>
      <c r="D41" s="33" t="s">
        <v>157</v>
      </c>
      <c r="E41" s="33" t="s">
        <v>157</v>
      </c>
      <c r="F41" s="33" t="s">
        <v>157</v>
      </c>
      <c r="G41" s="33" t="s">
        <v>157</v>
      </c>
      <c r="H41" s="33" t="s">
        <v>157</v>
      </c>
      <c r="I41" s="33" t="s">
        <v>157</v>
      </c>
      <c r="J41" s="59"/>
    </row>
    <row r="42" spans="1:10" s="20" customFormat="1" ht="40.15" customHeight="1" x14ac:dyDescent="0.25">
      <c r="A42" s="31" t="s">
        <v>148</v>
      </c>
      <c r="B42" s="13" t="s">
        <v>149</v>
      </c>
      <c r="C42" s="16" t="s">
        <v>0</v>
      </c>
      <c r="D42" s="33" t="s">
        <v>157</v>
      </c>
      <c r="E42" s="33" t="s">
        <v>157</v>
      </c>
      <c r="F42" s="33" t="s">
        <v>157</v>
      </c>
      <c r="G42" s="33" t="s">
        <v>157</v>
      </c>
      <c r="H42" s="33" t="s">
        <v>157</v>
      </c>
      <c r="I42" s="33" t="s">
        <v>157</v>
      </c>
      <c r="J42" s="59"/>
    </row>
    <row r="43" spans="1:10" x14ac:dyDescent="0.25">
      <c r="A43" s="65" t="s">
        <v>84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30" customHeight="1" x14ac:dyDescent="0.25">
      <c r="A44" s="2" t="s">
        <v>17</v>
      </c>
      <c r="B44" s="1" t="s">
        <v>3</v>
      </c>
      <c r="C44" s="3" t="s">
        <v>0</v>
      </c>
      <c r="D44" s="4" t="s">
        <v>157</v>
      </c>
      <c r="E44" s="4" t="s">
        <v>157</v>
      </c>
      <c r="F44" s="4" t="s">
        <v>157</v>
      </c>
      <c r="G44" s="4" t="s">
        <v>157</v>
      </c>
      <c r="H44" s="4" t="s">
        <v>157</v>
      </c>
      <c r="I44" s="32" t="s">
        <v>157</v>
      </c>
      <c r="J44" s="5"/>
    </row>
    <row r="45" spans="1:10" s="29" customFormat="1" ht="43.15" customHeight="1" x14ac:dyDescent="0.25">
      <c r="A45" s="28" t="s">
        <v>18</v>
      </c>
      <c r="B45" s="1" t="s">
        <v>28</v>
      </c>
      <c r="C45" s="3" t="s">
        <v>29</v>
      </c>
      <c r="D45" s="46">
        <v>2</v>
      </c>
      <c r="E45" s="46">
        <v>2</v>
      </c>
      <c r="F45" s="46">
        <v>2</v>
      </c>
      <c r="G45" s="46">
        <v>2</v>
      </c>
      <c r="H45" s="46">
        <v>2</v>
      </c>
      <c r="I45" s="32">
        <v>2</v>
      </c>
      <c r="J45" s="5"/>
    </row>
    <row r="46" spans="1:10" ht="339.75" customHeight="1" x14ac:dyDescent="0.25">
      <c r="A46" s="2" t="s">
        <v>19</v>
      </c>
      <c r="B46" s="1" t="s">
        <v>4</v>
      </c>
      <c r="C46" s="3" t="s">
        <v>35</v>
      </c>
      <c r="D46" s="4">
        <v>46.49</v>
      </c>
      <c r="E46" s="33">
        <v>51.8</v>
      </c>
      <c r="F46" s="33">
        <v>50.3</v>
      </c>
      <c r="G46" s="46">
        <v>51</v>
      </c>
      <c r="H46" s="46">
        <v>51</v>
      </c>
      <c r="I46" s="32">
        <v>51</v>
      </c>
      <c r="J46" s="7" t="s">
        <v>166</v>
      </c>
    </row>
    <row r="47" spans="1:10" ht="182.25" customHeight="1" x14ac:dyDescent="0.25">
      <c r="A47" s="2" t="s">
        <v>99</v>
      </c>
      <c r="B47" s="1" t="s">
        <v>100</v>
      </c>
      <c r="C47" s="3" t="s">
        <v>80</v>
      </c>
      <c r="D47" s="4">
        <v>211</v>
      </c>
      <c r="E47" s="33">
        <v>83</v>
      </c>
      <c r="F47" s="33">
        <v>42</v>
      </c>
      <c r="G47" s="4">
        <v>83</v>
      </c>
      <c r="H47" s="4">
        <v>83</v>
      </c>
      <c r="I47" s="32">
        <v>83</v>
      </c>
      <c r="J47" s="7" t="s">
        <v>165</v>
      </c>
    </row>
    <row r="48" spans="1:10" x14ac:dyDescent="0.25">
      <c r="A48" s="65" t="s">
        <v>85</v>
      </c>
      <c r="B48" s="65"/>
      <c r="C48" s="65"/>
      <c r="D48" s="65"/>
      <c r="E48" s="65"/>
      <c r="F48" s="65"/>
      <c r="G48" s="65"/>
      <c r="H48" s="65"/>
      <c r="I48" s="65"/>
      <c r="J48" s="65"/>
    </row>
    <row r="49" spans="1:10" ht="54" customHeight="1" x14ac:dyDescent="0.25">
      <c r="A49" s="37" t="s">
        <v>20</v>
      </c>
      <c r="B49" s="1" t="s">
        <v>27</v>
      </c>
      <c r="C49" s="3" t="s">
        <v>25</v>
      </c>
      <c r="D49" s="4">
        <v>163</v>
      </c>
      <c r="E49" s="4">
        <v>172</v>
      </c>
      <c r="F49" s="4">
        <v>188</v>
      </c>
      <c r="G49" s="4">
        <v>188</v>
      </c>
      <c r="H49" s="4">
        <v>188</v>
      </c>
      <c r="I49" s="48">
        <v>188</v>
      </c>
      <c r="J49" s="5"/>
    </row>
    <row r="50" spans="1:10" ht="40.15" customHeight="1" x14ac:dyDescent="0.25">
      <c r="A50" s="54" t="s">
        <v>22</v>
      </c>
      <c r="B50" s="1" t="s">
        <v>1</v>
      </c>
      <c r="C50" s="3" t="s">
        <v>2</v>
      </c>
      <c r="D50" s="33">
        <v>396</v>
      </c>
      <c r="E50" s="33">
        <v>435.11</v>
      </c>
      <c r="F50" s="33">
        <f>448.7+132.4+76.2</f>
        <v>657.30000000000007</v>
      </c>
      <c r="G50" s="33">
        <f>450+76.2</f>
        <v>526.20000000000005</v>
      </c>
      <c r="H50" s="33">
        <f t="shared" ref="H50:I50" si="0">450+76.2</f>
        <v>526.20000000000005</v>
      </c>
      <c r="I50" s="33">
        <f t="shared" si="0"/>
        <v>526.20000000000005</v>
      </c>
      <c r="J50" s="5"/>
    </row>
    <row r="51" spans="1:10" x14ac:dyDescent="0.25">
      <c r="A51" s="65" t="s">
        <v>86</v>
      </c>
      <c r="B51" s="65"/>
      <c r="C51" s="65"/>
      <c r="D51" s="65"/>
      <c r="E51" s="65"/>
      <c r="F51" s="65"/>
      <c r="G51" s="65"/>
      <c r="H51" s="65"/>
      <c r="I51" s="65"/>
      <c r="J51" s="65"/>
    </row>
    <row r="52" spans="1:10" ht="38.25" x14ac:dyDescent="0.25">
      <c r="A52" s="2" t="s">
        <v>21</v>
      </c>
      <c r="B52" s="1" t="s">
        <v>23</v>
      </c>
      <c r="C52" s="3" t="s">
        <v>5</v>
      </c>
      <c r="D52" s="4">
        <v>100</v>
      </c>
      <c r="E52" s="4">
        <v>340</v>
      </c>
      <c r="F52" s="33">
        <v>926.2</v>
      </c>
      <c r="G52" s="33">
        <v>1141.2</v>
      </c>
      <c r="H52" s="33">
        <v>480</v>
      </c>
      <c r="I52" s="64">
        <v>480</v>
      </c>
      <c r="J52" s="34" t="s">
        <v>183</v>
      </c>
    </row>
    <row r="53" spans="1:10" ht="69.599999999999994" customHeight="1" x14ac:dyDescent="0.25">
      <c r="A53" s="30" t="s">
        <v>76</v>
      </c>
      <c r="B53" s="1" t="s">
        <v>121</v>
      </c>
      <c r="C53" s="3" t="s">
        <v>0</v>
      </c>
      <c r="D53" s="4" t="s">
        <v>157</v>
      </c>
      <c r="E53" s="4" t="s">
        <v>157</v>
      </c>
      <c r="F53" s="4" t="s">
        <v>157</v>
      </c>
      <c r="G53" s="4" t="s">
        <v>157</v>
      </c>
      <c r="H53" s="4" t="s">
        <v>157</v>
      </c>
      <c r="I53" s="32" t="s">
        <v>157</v>
      </c>
      <c r="J53" s="7" t="s">
        <v>180</v>
      </c>
    </row>
    <row r="54" spans="1:10" s="20" customFormat="1" ht="69" customHeight="1" x14ac:dyDescent="0.25">
      <c r="A54" s="30" t="s">
        <v>102</v>
      </c>
      <c r="B54" s="13" t="s">
        <v>118</v>
      </c>
      <c r="C54" s="16" t="s">
        <v>35</v>
      </c>
      <c r="D54" s="33">
        <v>0.01</v>
      </c>
      <c r="E54" s="33">
        <v>0.04</v>
      </c>
      <c r="F54" s="33">
        <v>9.8847007675679749E-2</v>
      </c>
      <c r="G54" s="33">
        <v>0.12351508876645854</v>
      </c>
      <c r="H54" s="33">
        <v>5.8902412446472437E-2</v>
      </c>
      <c r="I54" s="40">
        <v>5.877544303214674E-2</v>
      </c>
      <c r="J54" s="17"/>
    </row>
    <row r="55" spans="1:10" ht="83.25" customHeight="1" x14ac:dyDescent="0.25">
      <c r="A55" s="56" t="s">
        <v>114</v>
      </c>
      <c r="B55" s="13" t="s">
        <v>122</v>
      </c>
      <c r="C55" s="3" t="s">
        <v>0</v>
      </c>
      <c r="D55" s="4" t="s">
        <v>157</v>
      </c>
      <c r="E55" s="4" t="s">
        <v>157</v>
      </c>
      <c r="F55" s="4" t="s">
        <v>157</v>
      </c>
      <c r="G55" s="4" t="s">
        <v>157</v>
      </c>
      <c r="H55" s="4" t="s">
        <v>157</v>
      </c>
      <c r="I55" s="57" t="s">
        <v>157</v>
      </c>
      <c r="J55" s="34" t="s">
        <v>170</v>
      </c>
    </row>
    <row r="56" spans="1:10" s="29" customFormat="1" ht="60" customHeight="1" x14ac:dyDescent="0.25">
      <c r="A56" s="30" t="s">
        <v>115</v>
      </c>
      <c r="B56" s="13" t="s">
        <v>142</v>
      </c>
      <c r="C56" s="3" t="s">
        <v>35</v>
      </c>
      <c r="D56" s="4">
        <v>5.9</v>
      </c>
      <c r="E56" s="4">
        <v>7.7</v>
      </c>
      <c r="F56" s="4">
        <v>5.89</v>
      </c>
      <c r="G56" s="4">
        <v>0</v>
      </c>
      <c r="H56" s="4">
        <v>0</v>
      </c>
      <c r="I56" s="57">
        <v>0</v>
      </c>
      <c r="J56" s="5"/>
    </row>
    <row r="57" spans="1:10" s="29" customFormat="1" ht="54.6" customHeight="1" x14ac:dyDescent="0.25">
      <c r="A57" s="30" t="s">
        <v>116</v>
      </c>
      <c r="B57" s="13" t="s">
        <v>143</v>
      </c>
      <c r="C57" s="3" t="s">
        <v>35</v>
      </c>
      <c r="D57" s="4">
        <v>3.4</v>
      </c>
      <c r="E57" s="4">
        <v>2.7</v>
      </c>
      <c r="F57" s="4">
        <v>2.59</v>
      </c>
      <c r="G57" s="4">
        <v>0</v>
      </c>
      <c r="H57" s="4">
        <v>0</v>
      </c>
      <c r="I57" s="57">
        <v>0</v>
      </c>
      <c r="J57" s="5"/>
    </row>
    <row r="58" spans="1:10" s="29" customFormat="1" ht="54" customHeight="1" x14ac:dyDescent="0.25">
      <c r="A58" s="30" t="s">
        <v>141</v>
      </c>
      <c r="B58" s="13" t="s">
        <v>119</v>
      </c>
      <c r="C58" s="3" t="s">
        <v>35</v>
      </c>
      <c r="D58" s="4">
        <v>0.03</v>
      </c>
      <c r="E58" s="4">
        <v>0.03</v>
      </c>
      <c r="F58" s="4">
        <v>0</v>
      </c>
      <c r="G58" s="4">
        <v>0</v>
      </c>
      <c r="H58" s="4">
        <v>0</v>
      </c>
      <c r="I58" s="57">
        <v>0</v>
      </c>
      <c r="J58" s="5"/>
    </row>
    <row r="59" spans="1:10" s="29" customFormat="1" ht="40.15" customHeight="1" x14ac:dyDescent="0.25">
      <c r="A59" s="30" t="s">
        <v>117</v>
      </c>
      <c r="B59" s="13" t="s">
        <v>120</v>
      </c>
      <c r="C59" s="3" t="s">
        <v>25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57">
        <v>0</v>
      </c>
      <c r="J59" s="5"/>
    </row>
    <row r="60" spans="1:10" x14ac:dyDescent="0.25">
      <c r="A60" s="65" t="s">
        <v>87</v>
      </c>
      <c r="B60" s="65"/>
      <c r="C60" s="65"/>
      <c r="D60" s="65"/>
      <c r="E60" s="65"/>
      <c r="F60" s="65"/>
      <c r="G60" s="65"/>
      <c r="H60" s="65"/>
      <c r="I60" s="65"/>
      <c r="J60" s="65"/>
    </row>
    <row r="61" spans="1:10" s="20" customFormat="1" ht="66.75" customHeight="1" x14ac:dyDescent="0.25">
      <c r="A61" s="15" t="s">
        <v>73</v>
      </c>
      <c r="B61" s="13" t="s">
        <v>77</v>
      </c>
      <c r="C61" s="16" t="s">
        <v>0</v>
      </c>
      <c r="D61" s="14" t="s">
        <v>159</v>
      </c>
      <c r="E61" s="14" t="s">
        <v>159</v>
      </c>
      <c r="F61" s="14" t="s">
        <v>159</v>
      </c>
      <c r="G61" s="14" t="s">
        <v>159</v>
      </c>
      <c r="H61" s="14" t="s">
        <v>159</v>
      </c>
      <c r="I61" s="37" t="s">
        <v>159</v>
      </c>
      <c r="J61" s="34" t="s">
        <v>160</v>
      </c>
    </row>
    <row r="62" spans="1:10" s="20" customFormat="1" ht="42.75" customHeight="1" x14ac:dyDescent="0.25">
      <c r="A62" s="31" t="s">
        <v>82</v>
      </c>
      <c r="B62" s="13" t="s">
        <v>150</v>
      </c>
      <c r="C62" s="16" t="s">
        <v>35</v>
      </c>
      <c r="D62" s="14">
        <v>3.2899999999999999E-2</v>
      </c>
      <c r="E62" s="14">
        <v>2.9000000000000001E-2</v>
      </c>
      <c r="F62" s="14">
        <v>2.5999999999999999E-2</v>
      </c>
      <c r="G62" s="14">
        <v>2.7E-2</v>
      </c>
      <c r="H62" s="14">
        <v>0</v>
      </c>
      <c r="I62" s="37">
        <v>0</v>
      </c>
      <c r="J62" s="59"/>
    </row>
    <row r="63" spans="1:10" s="20" customFormat="1" ht="51" x14ac:dyDescent="0.25">
      <c r="A63" s="31" t="s">
        <v>88</v>
      </c>
      <c r="B63" s="13" t="s">
        <v>81</v>
      </c>
      <c r="C63" s="16" t="s">
        <v>35</v>
      </c>
      <c r="D63" s="14">
        <v>91.4</v>
      </c>
      <c r="E63" s="33">
        <v>96.3</v>
      </c>
      <c r="F63" s="33">
        <v>95.9</v>
      </c>
      <c r="G63" s="14">
        <v>94.9</v>
      </c>
      <c r="H63" s="14">
        <v>95</v>
      </c>
      <c r="I63" s="37">
        <v>95</v>
      </c>
      <c r="J63" s="34" t="s">
        <v>181</v>
      </c>
    </row>
    <row r="64" spans="1:10" ht="38.25" x14ac:dyDescent="0.25">
      <c r="A64" s="51" t="s">
        <v>89</v>
      </c>
      <c r="B64" s="1" t="s">
        <v>98</v>
      </c>
      <c r="C64" s="3" t="s">
        <v>72</v>
      </c>
      <c r="D64" s="50">
        <v>38</v>
      </c>
      <c r="E64" s="50">
        <v>0</v>
      </c>
      <c r="F64" s="50">
        <v>17</v>
      </c>
      <c r="G64" s="50">
        <v>0</v>
      </c>
      <c r="H64" s="4">
        <v>0</v>
      </c>
      <c r="I64" s="52">
        <v>0</v>
      </c>
      <c r="J64" s="68" t="s">
        <v>178</v>
      </c>
    </row>
    <row r="65" spans="1:10" ht="90.75" customHeight="1" x14ac:dyDescent="0.25">
      <c r="A65" s="51" t="s">
        <v>90</v>
      </c>
      <c r="B65" s="1" t="s">
        <v>101</v>
      </c>
      <c r="C65" s="3" t="s">
        <v>35</v>
      </c>
      <c r="D65" s="4">
        <v>16</v>
      </c>
      <c r="E65" s="4">
        <v>0</v>
      </c>
      <c r="F65" s="4">
        <v>4.8</v>
      </c>
      <c r="G65" s="4">
        <v>0</v>
      </c>
      <c r="H65" s="4">
        <v>0</v>
      </c>
      <c r="I65" s="5">
        <v>0</v>
      </c>
      <c r="J65" s="69"/>
    </row>
    <row r="66" spans="1:10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</row>
    <row r="67" spans="1:10" s="18" customFormat="1" ht="37.9" customHeight="1" x14ac:dyDescent="0.25">
      <c r="A67" s="47" t="s">
        <v>78</v>
      </c>
      <c r="B67" s="13" t="s">
        <v>154</v>
      </c>
      <c r="C67" s="16" t="s">
        <v>75</v>
      </c>
      <c r="D67" s="33">
        <v>101.3</v>
      </c>
      <c r="E67" s="33">
        <v>96.3</v>
      </c>
      <c r="F67" s="33">
        <v>100</v>
      </c>
      <c r="G67" s="33">
        <v>101</v>
      </c>
      <c r="H67" s="33">
        <v>101</v>
      </c>
      <c r="I67" s="47">
        <v>101</v>
      </c>
      <c r="J67" s="17"/>
    </row>
    <row r="68" spans="1:10" x14ac:dyDescent="0.25">
      <c r="A68" s="65" t="s">
        <v>91</v>
      </c>
      <c r="B68" s="65"/>
      <c r="C68" s="65"/>
      <c r="D68" s="65"/>
      <c r="E68" s="65"/>
      <c r="F68" s="65"/>
      <c r="G68" s="65"/>
      <c r="H68" s="65"/>
      <c r="I68" s="65"/>
      <c r="J68" s="65"/>
    </row>
    <row r="69" spans="1:10" ht="136.5" customHeight="1" x14ac:dyDescent="0.25">
      <c r="A69" s="2" t="s">
        <v>92</v>
      </c>
      <c r="B69" s="1" t="s">
        <v>79</v>
      </c>
      <c r="C69" s="3" t="s">
        <v>0</v>
      </c>
      <c r="D69" s="4" t="s">
        <v>157</v>
      </c>
      <c r="E69" s="4" t="s">
        <v>157</v>
      </c>
      <c r="F69" s="4" t="s">
        <v>157</v>
      </c>
      <c r="G69" s="4" t="s">
        <v>157</v>
      </c>
      <c r="H69" s="4" t="s">
        <v>157</v>
      </c>
      <c r="I69" s="32" t="s">
        <v>157</v>
      </c>
      <c r="J69" s="7" t="s">
        <v>182</v>
      </c>
    </row>
    <row r="70" spans="1:10" ht="54" customHeight="1" x14ac:dyDescent="0.25">
      <c r="A70" s="2" t="s">
        <v>93</v>
      </c>
      <c r="B70" s="1" t="s">
        <v>83</v>
      </c>
      <c r="C70" s="3" t="s">
        <v>35</v>
      </c>
      <c r="D70" s="45">
        <v>1E-3</v>
      </c>
      <c r="E70" s="33">
        <v>0.08</v>
      </c>
      <c r="F70" s="33">
        <f>(763796.02+25000+2058206.96)/1428764562.03*100</f>
        <v>0.19926326951691439</v>
      </c>
      <c r="G70" s="33">
        <f>(1074700+250000+461842.47+60000)/1311875736.31*100</f>
        <v>0.14075589774942349</v>
      </c>
      <c r="H70" s="33">
        <f>(100000+894700+30000)/1086341900*100</f>
        <v>9.4325736676455177E-2</v>
      </c>
      <c r="I70" s="40">
        <f>(894700+100000+30000)/1086525900*100</f>
        <v>9.4309762887382617E-2</v>
      </c>
      <c r="J70" s="5"/>
    </row>
    <row r="71" spans="1:10" ht="69.75" customHeight="1" x14ac:dyDescent="0.25">
      <c r="A71" s="47" t="s">
        <v>144</v>
      </c>
      <c r="B71" s="13" t="s">
        <v>151</v>
      </c>
      <c r="C71" s="3" t="s">
        <v>0</v>
      </c>
      <c r="D71" s="4" t="s">
        <v>163</v>
      </c>
      <c r="E71" s="4" t="s">
        <v>163</v>
      </c>
      <c r="F71" s="4" t="s">
        <v>157</v>
      </c>
      <c r="G71" s="4" t="s">
        <v>157</v>
      </c>
      <c r="H71" s="4" t="s">
        <v>157</v>
      </c>
      <c r="I71" s="5" t="s">
        <v>157</v>
      </c>
      <c r="J71" s="7" t="s">
        <v>164</v>
      </c>
    </row>
    <row r="72" spans="1:10" x14ac:dyDescent="0.25">
      <c r="A72" s="65" t="s">
        <v>103</v>
      </c>
      <c r="B72" s="65"/>
      <c r="C72" s="65"/>
      <c r="D72" s="65"/>
      <c r="E72" s="65"/>
      <c r="F72" s="65"/>
      <c r="G72" s="65"/>
      <c r="H72" s="65"/>
      <c r="I72" s="65"/>
      <c r="J72" s="65"/>
    </row>
    <row r="73" spans="1:10" ht="54" customHeight="1" x14ac:dyDescent="0.25">
      <c r="A73" s="56" t="s">
        <v>108</v>
      </c>
      <c r="B73" s="1" t="s">
        <v>97</v>
      </c>
      <c r="C73" s="3" t="s">
        <v>0</v>
      </c>
      <c r="D73" s="14" t="s">
        <v>174</v>
      </c>
      <c r="E73" s="33" t="s">
        <v>175</v>
      </c>
      <c r="F73" s="33" t="s">
        <v>174</v>
      </c>
      <c r="G73" s="33" t="s">
        <v>175</v>
      </c>
      <c r="H73" s="33" t="s">
        <v>163</v>
      </c>
      <c r="I73" s="33" t="s">
        <v>163</v>
      </c>
      <c r="J73" s="5"/>
    </row>
    <row r="74" spans="1:10" ht="237.75" customHeight="1" x14ac:dyDescent="0.25">
      <c r="A74" s="54" t="s">
        <v>109</v>
      </c>
      <c r="B74" s="13" t="s">
        <v>130</v>
      </c>
      <c r="C74" s="3" t="s">
        <v>0</v>
      </c>
      <c r="D74" s="33" t="s">
        <v>159</v>
      </c>
      <c r="E74" s="33" t="s">
        <v>159</v>
      </c>
      <c r="F74" s="33" t="s">
        <v>159</v>
      </c>
      <c r="G74" s="33" t="s">
        <v>159</v>
      </c>
      <c r="H74" s="33" t="s">
        <v>159</v>
      </c>
      <c r="I74" s="33" t="s">
        <v>159</v>
      </c>
      <c r="J74" s="7" t="s">
        <v>172</v>
      </c>
    </row>
    <row r="75" spans="1:10" ht="79.150000000000006" customHeight="1" x14ac:dyDescent="0.25">
      <c r="A75" s="30" t="s">
        <v>110</v>
      </c>
      <c r="B75" s="13" t="s">
        <v>131</v>
      </c>
      <c r="C75" s="3" t="s">
        <v>35</v>
      </c>
      <c r="D75" s="14">
        <v>100</v>
      </c>
      <c r="E75" s="4">
        <v>100</v>
      </c>
      <c r="F75" s="4">
        <v>100</v>
      </c>
      <c r="G75" s="4">
        <v>100</v>
      </c>
      <c r="H75" s="4">
        <v>100</v>
      </c>
      <c r="I75" s="58">
        <v>100</v>
      </c>
      <c r="J75" s="5"/>
    </row>
    <row r="76" spans="1:10" ht="225.75" customHeight="1" x14ac:dyDescent="0.25">
      <c r="A76" s="54" t="s">
        <v>111</v>
      </c>
      <c r="B76" s="1" t="s">
        <v>107</v>
      </c>
      <c r="C76" s="3" t="s">
        <v>35</v>
      </c>
      <c r="D76" s="4">
        <v>10.199999999999999</v>
      </c>
      <c r="E76" s="4">
        <v>11.47</v>
      </c>
      <c r="F76" s="4">
        <v>13.8</v>
      </c>
      <c r="G76" s="4">
        <v>14</v>
      </c>
      <c r="H76" s="4">
        <v>15</v>
      </c>
      <c r="I76" s="53">
        <v>16</v>
      </c>
      <c r="J76" s="7" t="s">
        <v>173</v>
      </c>
    </row>
    <row r="77" spans="1:10" ht="66" customHeight="1" x14ac:dyDescent="0.25">
      <c r="A77" s="47" t="s">
        <v>112</v>
      </c>
      <c r="B77" s="1" t="s">
        <v>106</v>
      </c>
      <c r="C77" s="3" t="s">
        <v>0</v>
      </c>
      <c r="D77" s="4" t="s">
        <v>157</v>
      </c>
      <c r="E77" s="4" t="s">
        <v>157</v>
      </c>
      <c r="F77" s="4" t="s">
        <v>157</v>
      </c>
      <c r="G77" s="4" t="s">
        <v>157</v>
      </c>
      <c r="H77" s="4" t="s">
        <v>157</v>
      </c>
      <c r="I77" s="48" t="s">
        <v>157</v>
      </c>
      <c r="J77" s="7" t="s">
        <v>167</v>
      </c>
    </row>
    <row r="78" spans="1:10" ht="41.45" customHeight="1" x14ac:dyDescent="0.25">
      <c r="A78" s="54" t="s">
        <v>123</v>
      </c>
      <c r="B78" s="1" t="s">
        <v>124</v>
      </c>
      <c r="C78" s="3" t="s">
        <v>35</v>
      </c>
      <c r="D78" s="4" t="s">
        <v>171</v>
      </c>
      <c r="E78" s="4">
        <v>100</v>
      </c>
      <c r="F78" s="4" t="s">
        <v>171</v>
      </c>
      <c r="G78" s="4">
        <v>100</v>
      </c>
      <c r="H78" s="4">
        <v>100</v>
      </c>
      <c r="I78" s="53">
        <v>100</v>
      </c>
      <c r="J78" s="7"/>
    </row>
    <row r="79" spans="1:10" s="18" customFormat="1" ht="80.25" customHeight="1" x14ac:dyDescent="0.25">
      <c r="A79" s="56" t="s">
        <v>145</v>
      </c>
      <c r="B79" s="13" t="s">
        <v>153</v>
      </c>
      <c r="C79" s="16" t="s">
        <v>0</v>
      </c>
      <c r="D79" s="14" t="s">
        <v>157</v>
      </c>
      <c r="E79" s="33" t="s">
        <v>157</v>
      </c>
      <c r="F79" s="33" t="s">
        <v>157</v>
      </c>
      <c r="G79" s="33" t="s">
        <v>157</v>
      </c>
      <c r="H79" s="33" t="s">
        <v>157</v>
      </c>
      <c r="I79" s="33" t="s">
        <v>157</v>
      </c>
      <c r="J79" s="34" t="s">
        <v>170</v>
      </c>
    </row>
    <row r="80" spans="1:10" s="18" customFormat="1" ht="10.9" customHeight="1" x14ac:dyDescent="0.25">
      <c r="A80" s="67" t="s">
        <v>155</v>
      </c>
      <c r="B80" s="67"/>
      <c r="C80" s="67"/>
      <c r="D80" s="67"/>
      <c r="E80" s="67"/>
      <c r="F80" s="67"/>
      <c r="G80" s="67"/>
      <c r="H80" s="67"/>
      <c r="I80" s="67"/>
      <c r="J80" s="67"/>
    </row>
    <row r="81" spans="1:10" s="18" customFormat="1" ht="63.75" x14ac:dyDescent="0.25">
      <c r="A81" s="31" t="s">
        <v>152</v>
      </c>
      <c r="B81" s="13" t="s">
        <v>147</v>
      </c>
      <c r="C81" s="16" t="s">
        <v>35</v>
      </c>
      <c r="D81" s="14"/>
      <c r="E81" s="14"/>
      <c r="F81" s="14"/>
      <c r="G81" s="14"/>
      <c r="H81" s="14"/>
      <c r="I81" s="14"/>
      <c r="J81" s="16"/>
    </row>
    <row r="82" spans="1:10" x14ac:dyDescent="0.25">
      <c r="A82" s="24"/>
      <c r="B82" s="25"/>
      <c r="C82" s="26"/>
      <c r="D82" s="27"/>
      <c r="E82" s="27"/>
      <c r="F82" s="27"/>
      <c r="G82" s="27"/>
      <c r="H82" s="27"/>
      <c r="I82" s="9"/>
      <c r="J82" s="9"/>
    </row>
    <row r="83" spans="1:10" ht="28.9" customHeight="1" x14ac:dyDescent="0.25">
      <c r="A83" s="66" t="s">
        <v>146</v>
      </c>
      <c r="B83" s="66"/>
      <c r="C83" s="66"/>
      <c r="D83" s="66"/>
      <c r="E83" s="66"/>
      <c r="F83" s="66"/>
      <c r="G83" s="66"/>
      <c r="H83" s="66"/>
      <c r="I83" s="66"/>
      <c r="J83" s="66"/>
    </row>
    <row r="84" spans="1:10" x14ac:dyDescent="0.25">
      <c r="A84" s="66" t="s">
        <v>74</v>
      </c>
      <c r="B84" s="66"/>
      <c r="C84" s="66"/>
      <c r="D84" s="66"/>
      <c r="E84" s="66"/>
      <c r="F84" s="66"/>
      <c r="G84" s="10"/>
      <c r="H84" s="10"/>
      <c r="I84" s="10"/>
      <c r="J84" s="61"/>
    </row>
    <row r="85" spans="1:10" s="63" customFormat="1" ht="26.25" x14ac:dyDescent="0.25">
      <c r="B85" s="63" t="s">
        <v>177</v>
      </c>
    </row>
  </sheetData>
  <mergeCells count="23">
    <mergeCell ref="F1:J1"/>
    <mergeCell ref="F2:J2"/>
    <mergeCell ref="J5:J6"/>
    <mergeCell ref="A7:J7"/>
    <mergeCell ref="A39:J39"/>
    <mergeCell ref="A43:J43"/>
    <mergeCell ref="A51:J51"/>
    <mergeCell ref="A13:J13"/>
    <mergeCell ref="A4:J4"/>
    <mergeCell ref="A48:J48"/>
    <mergeCell ref="A5:A6"/>
    <mergeCell ref="B5:B6"/>
    <mergeCell ref="C5:C6"/>
    <mergeCell ref="D5:I5"/>
    <mergeCell ref="J15:J36"/>
    <mergeCell ref="A60:J60"/>
    <mergeCell ref="A66:J66"/>
    <mergeCell ref="A84:F84"/>
    <mergeCell ref="A68:J68"/>
    <mergeCell ref="A72:J72"/>
    <mergeCell ref="A80:J80"/>
    <mergeCell ref="A83:J83"/>
    <mergeCell ref="J64:J65"/>
  </mergeCells>
  <printOptions horizontalCentered="1"/>
  <pageMargins left="0.39370078740157483" right="0" top="0.78740157480314965" bottom="0.78740157480314965" header="0.31496062992125984" footer="0.31496062992125984"/>
  <pageSetup paperSize="9" scale="50" fitToHeight="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Геннадьевна Елисеева</dc:creator>
  <cp:lastModifiedBy>Орлова Юлия Анатольевна</cp:lastModifiedBy>
  <cp:lastPrinted>2019-07-15T08:33:23Z</cp:lastPrinted>
  <dcterms:created xsi:type="dcterms:W3CDTF">2013-04-16T09:42:18Z</dcterms:created>
  <dcterms:modified xsi:type="dcterms:W3CDTF">2019-07-15T08:34:52Z</dcterms:modified>
</cp:coreProperties>
</file>