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855" windowWidth="17490" windowHeight="8745"/>
  </bookViews>
  <sheets>
    <sheet name="Лист1" sheetId="1" r:id="rId1"/>
    <sheet name="Лист2" sheetId="2" r:id="rId2"/>
    <sheet name="Лист3" sheetId="3" r:id="rId3"/>
  </sheets>
  <definedNames>
    <definedName name="_xlnm.Print_Titles" localSheetId="0">Лист1!$5:$6</definedName>
    <definedName name="_xlnm.Print_Area" localSheetId="0">Лист1!$A$1:$J$95</definedName>
  </definedNames>
  <calcPr calcId="145621"/>
</workbook>
</file>

<file path=xl/calcChain.xml><?xml version="1.0" encoding="utf-8"?>
<calcChain xmlns="http://schemas.openxmlformats.org/spreadsheetml/2006/main">
  <c r="E51" i="1" l="1"/>
  <c r="E79" i="1" l="1"/>
  <c r="E80" i="1" s="1"/>
  <c r="E76" i="1"/>
  <c r="E30" i="1"/>
  <c r="E28" i="1"/>
  <c r="E26" i="1"/>
  <c r="E24" i="1"/>
  <c r="E16" i="1"/>
  <c r="E18" i="1"/>
  <c r="E20" i="1"/>
  <c r="E22" i="1"/>
</calcChain>
</file>

<file path=xl/comments1.xml><?xml version="1.0" encoding="utf-8"?>
<comments xmlns="http://schemas.openxmlformats.org/spreadsheetml/2006/main">
  <authors>
    <author>Салдушева Анастасия Валерьевна</author>
  </authors>
  <commentList>
    <comment ref="D15" authorId="0">
      <text>
        <r>
          <rPr>
            <b/>
            <sz val="9"/>
            <color indexed="81"/>
            <rFont val="Tahoma"/>
            <family val="2"/>
            <charset val="204"/>
          </rPr>
          <t>Салдушева Анастасия Валерьевна:</t>
        </r>
        <r>
          <rPr>
            <sz val="9"/>
            <color indexed="81"/>
            <rFont val="Tahoma"/>
            <family val="2"/>
            <charset val="204"/>
          </rPr>
          <t xml:space="preserve">
была допущена опечатка</t>
        </r>
      </text>
    </comment>
    <comment ref="E27" authorId="0">
      <text>
        <r>
          <rPr>
            <b/>
            <sz val="9"/>
            <color indexed="81"/>
            <rFont val="Tahoma"/>
            <family val="2"/>
            <charset val="204"/>
          </rPr>
          <t>Салдушева Анастасия Валерьевна:</t>
        </r>
        <r>
          <rPr>
            <sz val="9"/>
            <color indexed="81"/>
            <rFont val="Tahoma"/>
            <family val="2"/>
            <charset val="204"/>
          </rPr>
          <t xml:space="preserve">
в том году зачислили с патентом и ЕСХН</t>
        </r>
      </text>
    </comment>
    <comment ref="E31" authorId="0">
      <text>
        <r>
          <rPr>
            <b/>
            <sz val="9"/>
            <color indexed="81"/>
            <rFont val="Tahoma"/>
            <family val="2"/>
            <charset val="204"/>
          </rPr>
          <t>Салдушева Анастасия Валерьевна:</t>
        </r>
        <r>
          <rPr>
            <sz val="9"/>
            <color indexed="81"/>
            <rFont val="Tahoma"/>
            <family val="2"/>
            <charset val="204"/>
          </rPr>
          <t xml:space="preserve">
по форме 5-енвд (предоставляется в августе за прошлый год. В том году поставили данные на по позапрошлому году</t>
        </r>
      </text>
    </comment>
    <comment ref="D32" authorId="0">
      <text>
        <r>
          <rPr>
            <b/>
            <sz val="9"/>
            <color indexed="81"/>
            <rFont val="Tahoma"/>
            <family val="2"/>
            <charset val="204"/>
          </rPr>
          <t>Салдушева Анастасия Валерьевна:</t>
        </r>
        <r>
          <rPr>
            <sz val="9"/>
            <color indexed="81"/>
            <rFont val="Tahoma"/>
            <family val="2"/>
            <charset val="204"/>
          </rPr>
          <t xml:space="preserve">
УСН начал зачисляться с 01.01.2017 года</t>
        </r>
      </text>
    </comment>
    <comment ref="E32" authorId="0">
      <text>
        <r>
          <rPr>
            <b/>
            <sz val="9"/>
            <color indexed="81"/>
            <rFont val="Tahoma"/>
            <family val="2"/>
            <charset val="204"/>
          </rPr>
          <t>Салдушева Анастасия Валерьевна:</t>
        </r>
        <r>
          <rPr>
            <sz val="9"/>
            <color indexed="81"/>
            <rFont val="Tahoma"/>
            <family val="2"/>
            <charset val="204"/>
          </rPr>
          <t xml:space="preserve">
УСН начал зачисляться с 01.01.2017 года</t>
        </r>
      </text>
    </comment>
    <comment ref="E63" authorId="0">
      <text>
        <r>
          <rPr>
            <b/>
            <sz val="9"/>
            <color indexed="81"/>
            <rFont val="Tahoma"/>
            <family val="2"/>
            <charset val="204"/>
          </rPr>
          <t>Салдушева Анастасия Валерьевна:</t>
        </r>
        <r>
          <rPr>
            <sz val="9"/>
            <color indexed="81"/>
            <rFont val="Tahoma"/>
            <family val="2"/>
            <charset val="204"/>
          </rPr>
          <t xml:space="preserve">
в том году была допущена техническая ошибка</t>
        </r>
      </text>
    </comment>
  </commentList>
</comments>
</file>

<file path=xl/sharedStrings.xml><?xml version="1.0" encoding="utf-8"?>
<sst xmlns="http://schemas.openxmlformats.org/spreadsheetml/2006/main" count="359" uniqueCount="202">
  <si>
    <t>да / нет</t>
  </si>
  <si>
    <t>Общий объем расходов бюджета муниципального образования, направленных на обеспечение занятости подростков 14-18 лет</t>
  </si>
  <si>
    <t>тыс. рублей</t>
  </si>
  <si>
    <t>Наличие территориальной трехсторонней комиссии по регулированию социально-трудовых отношений</t>
  </si>
  <si>
    <t>Удельный вес работников, охваченных действием коллективных договоров ( % от занятых в экономике)</t>
  </si>
  <si>
    <t>тыс.рублей</t>
  </si>
  <si>
    <t>№ п/п</t>
  </si>
  <si>
    <t>Единица измерения</t>
  </si>
  <si>
    <t>Отчетная информация</t>
  </si>
  <si>
    <t>Примечание</t>
  </si>
  <si>
    <t>Проведение работы по обеспечению трудоустройства подростков</t>
  </si>
  <si>
    <t>I.Повышение инвестиционной привлекательности и создание условий для привлечения инвестиций</t>
  </si>
  <si>
    <t>I.1</t>
  </si>
  <si>
    <t>I.2</t>
  </si>
  <si>
    <t>I.3</t>
  </si>
  <si>
    <t>II.1</t>
  </si>
  <si>
    <t>III.1</t>
  </si>
  <si>
    <t>III.2</t>
  </si>
  <si>
    <t>IV.1</t>
  </si>
  <si>
    <t>IV.2</t>
  </si>
  <si>
    <t>IV.3</t>
  </si>
  <si>
    <t>V.1</t>
  </si>
  <si>
    <t>VI.1</t>
  </si>
  <si>
    <t>V.2</t>
  </si>
  <si>
    <t>Объем средств, выделяемый органами местного самоуправления, на поддержку некоммерческих организаций</t>
  </si>
  <si>
    <t>Разработка проектно-сметной документации на инфраструктурные объекты</t>
  </si>
  <si>
    <t>кол-во единиц</t>
  </si>
  <si>
    <t>Разработка проектно-сметной документации на инвестиционные проекты</t>
  </si>
  <si>
    <t>Трудоустройство подростков в возрасте от 14 до 18 лет</t>
  </si>
  <si>
    <t>Наличие территориальных, отраслевых, иных соглашений по регулированию социально-трудовых отношений на муниципальном уровне</t>
  </si>
  <si>
    <t>кол-во заключенных соглашений</t>
  </si>
  <si>
    <t>Поступление земельного налога в местный бюджет</t>
  </si>
  <si>
    <t>Поступление ЕНВД в местный бюджет</t>
  </si>
  <si>
    <t>Поступление НДФЛ в местный бюджет</t>
  </si>
  <si>
    <t xml:space="preserve">Поступление налога на имущество физических лиц  в местный бюджет </t>
  </si>
  <si>
    <t>Динамика поступления земельного налога в местный бюджет</t>
  </si>
  <si>
    <t>%</t>
  </si>
  <si>
    <t>Динамика поступления  ЕНВД  в местный бюджет</t>
  </si>
  <si>
    <t>Динамика поступления НДФЛ в местный бюджет</t>
  </si>
  <si>
    <t>Недоимка по земельному налогу в местный бюджет</t>
  </si>
  <si>
    <t>Недоимка по  ЕНВД  в местный бюджет</t>
  </si>
  <si>
    <t>Недоимка по НДФЛ в местный бюджет</t>
  </si>
  <si>
    <t>Недоимка по налогу на имущество физических лиц в местный бюджет</t>
  </si>
  <si>
    <t>Динамика недоимки по земельному налогу в местный бюджет</t>
  </si>
  <si>
    <t>Динамика недоимки по ЕНВД  в местный бюджет</t>
  </si>
  <si>
    <t>Динамика недоимки по НДФЛ в местный бюджет</t>
  </si>
  <si>
    <t>Динамика недоимки по налогу на имущество физических лиц в местный бюджет</t>
  </si>
  <si>
    <t>Динамика поступления налога на имущество физических лиц в местный бюджет</t>
  </si>
  <si>
    <t>Примечание:</t>
  </si>
  <si>
    <t>Перечень мер по улучшению достигнутых значений показателей для оценки                                                                                                                                             эффективности деятельности органов местного самоуправления муниципальных образований Иркутской области</t>
  </si>
  <si>
    <t>Меры и их характеристики</t>
  </si>
  <si>
    <t>II.2</t>
  </si>
  <si>
    <t>II.3</t>
  </si>
  <si>
    <t>II. Работа муниципальных образований по повышению доходного потенциала территории</t>
  </si>
  <si>
    <t>II.4</t>
  </si>
  <si>
    <t>II.5</t>
  </si>
  <si>
    <t>II.11</t>
  </si>
  <si>
    <t>II.12</t>
  </si>
  <si>
    <t>II.13</t>
  </si>
  <si>
    <t>II.14</t>
  </si>
  <si>
    <t>II.15</t>
  </si>
  <si>
    <t>II.16</t>
  </si>
  <si>
    <t>II.17</t>
  </si>
  <si>
    <t>II.6</t>
  </si>
  <si>
    <t>II.7</t>
  </si>
  <si>
    <t>II.8</t>
  </si>
  <si>
    <t>II.9</t>
  </si>
  <si>
    <t>II.10</t>
  </si>
  <si>
    <t>II.18</t>
  </si>
  <si>
    <t>II.19</t>
  </si>
  <si>
    <t>II.20</t>
  </si>
  <si>
    <t>II.21</t>
  </si>
  <si>
    <t>Количество плательщиков ЕНВД</t>
  </si>
  <si>
    <t xml:space="preserve">единиц </t>
  </si>
  <si>
    <t>единиц</t>
  </si>
  <si>
    <t>____________</t>
  </si>
  <si>
    <t>(подпись)</t>
  </si>
  <si>
    <t>VII.1</t>
  </si>
  <si>
    <t>% к предыдущему году</t>
  </si>
  <si>
    <t>VI.2</t>
  </si>
  <si>
    <t>Проведение мероприятий, направленных на профилактику социального сиротства, стимулирование граждан к принятию в свои семьи детей-сирот и детей, оставшихся без попечения родителей</t>
  </si>
  <si>
    <t>VIII.1</t>
  </si>
  <si>
    <t>Наличие муниципальной программы по охране окружающей среды</t>
  </si>
  <si>
    <t>Количество детей-сирот и детей, оставшихся без попечения родителей, проживающих на территории муниципального образования</t>
  </si>
  <si>
    <t>человек</t>
  </si>
  <si>
    <t>Доля детей - сирот и детей, оставшихся без попечения родителей, принятых в семьи, в общем количестве  детей - сирот и детей, оставшихся без попечения родителей</t>
  </si>
  <si>
    <t>VIII.2</t>
  </si>
  <si>
    <t>Динамика количества детей - сирот и детей, оставшихся без попечения родителей</t>
  </si>
  <si>
    <t>VII.2</t>
  </si>
  <si>
    <t>Индекс производства продукции сельского хозяйства в сельхозорганизациях (в сопоставимых ценах)</t>
  </si>
  <si>
    <t>тыс. руб.</t>
  </si>
  <si>
    <t>Удельный вес средств местного бюджета, предусмотренный муниципальной программой по охране окружающей среды, в общем объеме расходов консолидированного местного бюджета</t>
  </si>
  <si>
    <t>IV. Регулирование сферы социально - трудовых отношений</t>
  </si>
  <si>
    <t>V. Обеспечение занятости подростков</t>
  </si>
  <si>
    <t>V.3</t>
  </si>
  <si>
    <t>VI. Повышение гражданской ответственности</t>
  </si>
  <si>
    <t>VII. Поддержка института семьи и брака</t>
  </si>
  <si>
    <t>VII.3</t>
  </si>
  <si>
    <t>VII.4</t>
  </si>
  <si>
    <t>VII.5</t>
  </si>
  <si>
    <t>VIII. Обеспечение конкурентоспособности сельскохозяйственной продукции</t>
  </si>
  <si>
    <t>IX. Работа в области охраны окружающей среды</t>
  </si>
  <si>
    <t>IX.1</t>
  </si>
  <si>
    <t>IX.2</t>
  </si>
  <si>
    <t>III. Повышение эффективности расходования средств бюджета муниципального образования</t>
  </si>
  <si>
    <t>Доведение заработной платы работникам учреждений культуры до уровня заработной платы, определенного в соответствии с законодательством для каждого муниципального образования Иркутской области с учетом дорожной карты в сфере культуры</t>
  </si>
  <si>
    <t>Доведение заработной платы педагогическим работникам дошкольных образовательных организаций и организаций дополнительного образования детей до уровня заработной платы, определенного в соответствии с законодательством для муниципального образования Иркутской области с учетом дорожной карты в сфере образования</t>
  </si>
  <si>
    <t>Объем средств местного бюджета, расходуемый через программно-целевой метод (объем средств, расходуемый в рамках муниципальных целевых программ, ведомственных целевых программ)</t>
  </si>
  <si>
    <t>Проведение мероприятий по оказанию поддержки органами местного самоуправления некоммерческим организациям</t>
  </si>
  <si>
    <t>Участие представительных органов местного самоуправления в конкурсе на лучшую организацию работы представительного органа муниципального образования Иркутской области</t>
  </si>
  <si>
    <t>VII.6</t>
  </si>
  <si>
    <t>Количество предоставленных земельных участков льготным категориям граждан, в том числе многодетным семьям</t>
  </si>
  <si>
    <t>IV.4</t>
  </si>
  <si>
    <t>Количество граждан, с которыми легализованы трудовые отношения</t>
  </si>
  <si>
    <t>Доля граждан, обеспеченных земельными участками, выделяемых льготным категориям граждан, в общем количестве граждан, состоящих в очереди на получение земельных участков</t>
  </si>
  <si>
    <t>VI.3</t>
  </si>
  <si>
    <t>X. Повышение эффективности муниципального управления</t>
  </si>
  <si>
    <t>I.5</t>
  </si>
  <si>
    <t>Оборот розничной торговли на душу населения</t>
  </si>
  <si>
    <t xml:space="preserve">Наличие общественной палаты на территории муниципального образования </t>
  </si>
  <si>
    <t>Доля граждан, вовлеченных в мероприятия, проводимых совместно органами местного самоуправления с общественными организациями и объединениями, в общей численности населения муниципального образования</t>
  </si>
  <si>
    <t>X.1</t>
  </si>
  <si>
    <t>X.2</t>
  </si>
  <si>
    <t>X.3</t>
  </si>
  <si>
    <t>X.4</t>
  </si>
  <si>
    <t>X.5</t>
  </si>
  <si>
    <t>Доля муниципальных контрактов, заключенных с субъектами малого и среднего предпринимательства, в общем объеме закупок</t>
  </si>
  <si>
    <t>VI.4</t>
  </si>
  <si>
    <t>VI.5</t>
  </si>
  <si>
    <t>VI.6</t>
  </si>
  <si>
    <t>VI.8</t>
  </si>
  <si>
    <t>VI.9</t>
  </si>
  <si>
    <t>Доля средств местного бюджета, выделяемых  социально ориентированным некоммерческим организациям на предоставление услуг, в общем объеме средств местного бюджета, выделяемых на предоставление социальных услуг</t>
  </si>
  <si>
    <t>Наличие ресурсных центров, оказывающих помощь некоммерческим организациям</t>
  </si>
  <si>
    <t>VI.10</t>
  </si>
  <si>
    <t>VI.11</t>
  </si>
  <si>
    <t>Количество проведенных мероприятий, направленных на снижение суицидов</t>
  </si>
  <si>
    <t>Доля суицидальных попыток несовершеннолетних, в общем количестве детского населения  (до 18 лет), проживающего на территории муниципального образования</t>
  </si>
  <si>
    <t>Количество завершенных суицидов несовершеннолетних на территории муниципального образования</t>
  </si>
  <si>
    <t>Министр экономического развития Иркутской области</t>
  </si>
  <si>
    <t>Е.А. Орачевский</t>
  </si>
  <si>
    <t>Наличие муниципальных программ (подпрограмм), направленных на поддержку социально ориентированных некоммерческих организаций, расположенных на территории муниципального образования</t>
  </si>
  <si>
    <t>Наличие муниципальных программ (подпрограмм) развития этноконфессиональных отношений</t>
  </si>
  <si>
    <t>X.6</t>
  </si>
  <si>
    <t>Удельный вес средств местного бюджета,  расходуемых через программно-целевой метод, в общем объеме расходов консолидированного местного бюджета</t>
  </si>
  <si>
    <t>Доля ответов на межведомственные запросы через систему межведомственного электронного взаимодействия (СМЭВ) за календарный год</t>
  </si>
  <si>
    <t>II.22</t>
  </si>
  <si>
    <t>II.23</t>
  </si>
  <si>
    <t>II.24</t>
  </si>
  <si>
    <t>Общее количество проведенных проверок в рамках муниципального земельного контроля</t>
  </si>
  <si>
    <t>Количество выявленных правонарушений в рамках муниципального земельного контроля</t>
  </si>
  <si>
    <t xml:space="preserve">               (расшифровка подписи)».</t>
  </si>
  <si>
    <t>Доля выявленных правонарушений, по которым управлением Федеральной службы государственной регистрации, кадастра и картографии по Иркутской области были возбуждены дела об административном правонарушении, от общего количества выявленных правонарушений</t>
  </si>
  <si>
    <t xml:space="preserve">Участие органов местного самоуправления муниципальных образований в региональнальных и федеральных конкурсах, выставках </t>
  </si>
  <si>
    <t xml:space="preserve">Результативность использования субсидий из областного бюджета местным бюджетам в целях софинансирования расходных обязательств муниципальных образований Иркутской области на реализацию мероприятий перечня проектов народных инициатив </t>
  </si>
  <si>
    <t>Индекс производства продукции сельского хозяйства в крестьянских (фермерских)
хозяйствах (в сопоставимых ценах)</t>
  </si>
  <si>
    <t>Поступление налогов по УСН в местный бюджет</t>
  </si>
  <si>
    <t>Динамика поступления  налогов по УСН  в местный бюджет</t>
  </si>
  <si>
    <t>Количество плательщиков налогов по УСН</t>
  </si>
  <si>
    <t>Недоимка по  налогам по УСН в местный бюджет</t>
  </si>
  <si>
    <t>Динамика недоимки по налогам по УСН в местный бюджет</t>
  </si>
  <si>
    <t>I.4</t>
  </si>
  <si>
    <t>Количество лучших внедренных практик, направленных на развитие и поддержку субъектов малого и среднего предпринимательства (Атлас муниципальных практик АСИ)</t>
  </si>
  <si>
    <t xml:space="preserve">Проведение работы по увеличению налогов </t>
  </si>
  <si>
    <t>II.25</t>
  </si>
  <si>
    <t>II.26</t>
  </si>
  <si>
    <t>VI.7</t>
  </si>
  <si>
    <t xml:space="preserve">Доля преступлений, совершенных несовершеннолетними в общем количестве преступлений, совершенных на территории муниципального образования </t>
  </si>
  <si>
    <t xml:space="preserve">Доля преступлений, совершенных в отношении несовершеннолетних в общем количестве преступлений, совершенных на территории муниципального образования </t>
  </si>
  <si>
    <t>IX.3</t>
  </si>
  <si>
    <t>Проведение работы по выбору земельных участков для организации площадок временного накопления отходов (далее – ПВН)</t>
  </si>
  <si>
    <t>X.7</t>
  </si>
  <si>
    <t>X.8</t>
  </si>
  <si>
    <t>В показателях II.2, II.4, II.6, II.8, II.10, II.12, II.14, II.16, II.19, II.21 для муниципальных районов учитывается консолидированный бюджет.</t>
  </si>
  <si>
    <t>да</t>
  </si>
  <si>
    <t>нет</t>
  </si>
  <si>
    <t>В 2015 году принято участие в областной «Байкальской международной туристической выставке». В 2016 году Слюдянский район принял участие в традиционной выставке «Агропромышленная неделя - 2016». Также в 2016 году Администрация Слюдянского района представляла делегацию от Иркутской области в Пекине на мероприятии по реализации проекта «Великий Чайный путь», в работе которой приняли участие представители Иркутской области, Забайкальского края, Монголии, Республики Бурятия, туроператоры, артисты, а также журналисты. администрация МО Слюдянский район приняла участие и заняла 3 место в номинации «Лучшее муниципальное образование Иркутской области по   проведению работы в сфере развития социального партнерства» во второй территориальной группе областного конкурса «За высокую социальную эффективность и развитие социального партнерства» по результатам работы за 2016 год. В 2017 и 2018 годах принято участие в Международной туристской выставке «Байкалтур», участие в данной выставке предполагается и в последующих годах. В 2018 году принято участие в Региональном конкурсе на "Лучший туристский маршрут Иркутской области".</t>
  </si>
  <si>
    <t>Соглашение Правительства Иркутской области с моногородом Байкальском заключено только 19.12.2017 года</t>
  </si>
  <si>
    <t xml:space="preserve">Подпрограмма "Противодействие экстремизму в Слюдянском муниципальном районе" программы "Обеспечение комплексных мер безопасности, противодействия чрезвычайным ситуациям природного и техногенного характера, построение и развитие аппаратно-программного комплекса «Безопасный город» в муниципальном образовании Слюдянский район на 2014-2020 гг."  Постановление администрации муниципального           образования Слюдянский район от 01.11.2013 № 1706
</t>
  </si>
  <si>
    <t>В 2017 году остаток неизрасходованных средств составил 315 рублей 79 копеек (Слюдянское МО)</t>
  </si>
  <si>
    <t>уборка помещения, уборка территории, благоустройство и очистка территории</t>
  </si>
  <si>
    <t>уборка помещения, уборка территории, благоустройство и очистка территории. Справочно:Общий объем расходов бюджета муниципального образования, направленных на обеспечение занятости подростков 14-18 лет распределился: Администрация МО Слюдянский район -350,0тыс. руб., Администрация Слюдянского городского поселения - 76,26 тыс. руб., Администрация Утуликского сельского поселения - 2,5 тыс. руб.</t>
  </si>
  <si>
    <t>Постановление администрации МО Слюдянский район от 05 ноября 2013 года № 1721 "Об утверждении муниципальной программы "Социальная поддержка населения МО Слюдянский район на 2014-2020 годы"</t>
  </si>
  <si>
    <t xml:space="preserve">Территориальный ресурсный центр, г. Слюдянка, ул. Ржанова, д. 4, тел.  (8395-44) 51-4-38 </t>
  </si>
  <si>
    <t>Финансовая, информационная, имущественная поддержка</t>
  </si>
  <si>
    <t>N - 2017</t>
  </si>
  <si>
    <t>Родительские собрания,классные часы,диагностика, индивидуальные консультации, тренинги, фотовыставки, конкурсы рисунков, педсоветы, семинары, семейные праздники, дни Здоровья. методические объединения классных руководителей, профилактические недели, Работа "Родительского Открытого Университета"</t>
  </si>
  <si>
    <t xml:space="preserve">
2015:
-объекты инфраструктуры ОЭЗ,
-реконструкция ТЭЦ БЦБК,
- реконструкция с.Андрияновская ВСЖД
2016:
- многофункциональный центр г.Байкальск,
-реконструкция системы теплоснабжения г.Байкальск
2017:
- Полигон ТКО, 
-инженерно-защитные сооружения реки Утулик,
-объекты инженерной инфраструктуры ОЭЗ,
-КОС г. Слюдянка,
-ВЛ п. Мурино,
- 13 мостов путей участка Иркутск-Петровский завод,
- ВЛ падь Талая - сейсмостанция
2018:
- школа г. Слюдянка,
- инфраструктура индустриального парка г. Байкальск</t>
  </si>
  <si>
    <t>нет запросов</t>
  </si>
  <si>
    <t>В 2017 году была продолжена работа по повышению доходного потенциала консолидированного бюджета Слюдянского района и снижения недоимки местных бюджетов, а именно:                                                              1) Проведено 4 заседания МВК  (06.03.17г., 29.05.17г., 28.08.17г., 30.10.17г., в том числе одно заседание в Прокуратуре Слюдянского района), где было рассмотрено 12 вопросов, из которых 4 вопроса были посвящены задолженности по НДФЛ на территории Слюдянского района. Приглашены на МВК 116 организаций и 67 индивидуальных предпринимателей. Из представленных списков от МИФНС с задолженностью по НДФЛ по организациям поступило в консолидированный бюджет Слюдянского района 13 747 тыс. руб. Также ежемесячно проводилась работа по погашению задолженности от НДФЛ бюджетными учреждениями, на основании представленных списков от Министерства финансов. Согласно данных списков погашена задолженность по НДФЛ в сумме 115,3 тыс. руб. Постоянно отслеживаются поступления НДФЛ от вновь открывающихся предприятий на территории района (ООО "Травы Байкала", ООО "Архитектура", ООО "Озеро Байкал-ЛунЧуан", торговые сетевые дискаунтеры "Светофор", "Хороший", "Хлеб-Соль" и др.). Фактическое поступление отслеживается по предоставляемым из Федерального казначейства ежедневным и ежемесячным формам 0531480 "Сведения о поступивших от юридических платежах". 2) В  целях контроля снижения задолженности прошлых лет по предприятиям ЖКХ ежемесячно проводился мониторинг поступлений НДФЛ. Так, по итогам 2017 года снижение задолженности прошлых лет составило  3 242 тыс. руб. 3) Ежеквартально проводилась работа по снижению задолженности по НДФЛ и по имущественным налогам учреждений бюджетной сферы и унитарных предприятий, на основании представленных списков от Министерства финансов Иркутской области. В  течении года из предоставленных списков погашено 56,8 тыс. руб., (в основном данная задолженность в виде пений и налоговых санкций образовывается от 20 до 500 рублей по причине сдачи уточненных деклараций). 4) В целях повышения налоговой грамотности населения и воспитания добросовестных налогоплательщиков, продолжена работа по обновлению официальных сайтов, как  района так и всех поселений Слюдянского района. На созданной странице «ФНС информирует» регулярно размещались актуальные материалы предоставляемые инспекцией. Также в интересах граждан в средствах массовой информации размещалась информация об единых сроках уплаты имущественных налогов и решения Думы об изменениях, принятых с 01.01.2017 года по налогу на имущество физических лиц и земельному налогу. Распространялись листовки в местах общего пользования, в общественном транспорте и на остановочных пунктах, в библиотеке «Семейного чтения», предприятиях ЖКХ: «Как заявить налоговую льготу по имущественным налогам», «Дни открытых дверей в налоговых инспекциях», «1 декабря – единый срок уплаты имущественных налогов», «Личный кабинет налогоплательщика для физических лиц», «Информация для индивидуальных предпринимателей».                                                                                                                                                                В 2017 году была продолжена работа функционирования рабочих групп по повышению доходного потенциала бюджета в городских и сельских поселениях. Созданы рабочие группы в 2 городских муниципальных образованиях (Слюдянском и Култукском), а также в 3 сельских поселениях (Быстринском, Утуликском и Портбайкальском. Проведено 5 заседаний, рассмотрено 32 вопроса. Погашение сумм рассматриваемых на рабочих группах составляло от 24% до 49%.        Во исполнение распоряжения Правительства Иркутской области от 21.03.2017 года №161-рп, было утверждено постановление администрации муниципального образования Слюдянский район от 22.05.2017 года №267  "Об утверждении Плана мероприятий, направленных на мобилизацию дополнительных доходов консолидированного бюджета Слюдянского района за счет повышения эффективности налогообложения имущества", по итогам реализации которого рост поступлений имущественных налогов в 2017 году к 2016 году составил 12,4% или +6 425 тыс. руб.</t>
  </si>
  <si>
    <t>-</t>
  </si>
  <si>
    <t xml:space="preserve">Показатели 2015-2016 годов изменены в связи с уточнением расчетных показателей расходов (расчет доли произведен с учетом расходов бюджетных учреждений). В настоящей информации показатели исключены. </t>
  </si>
  <si>
    <t>Рост удельного веса расходов в 2018 году связан с разработкой проектно-сметной документации по полигону ТБО с.Бытрое</t>
  </si>
  <si>
    <t>темп роста оборота розничной торговли за 2017 год к 2016 составил 102,7%, при этом сокращение численности населения составило 99,9%. В дальнейшем предполагается рост 102%</t>
  </si>
  <si>
    <t>Показатели 2015 и 2016 года изменены в связи с уточнением данных  Росстат</t>
  </si>
  <si>
    <t xml:space="preserve">В совместных мероприятиях, проводимых администрацией МО Слюдянский район и социально ориентированной некоммерческой Слюдянской районной общественной организацией ветеранов войны, труда, вооруженных сил и правоохранительных органов принято участие 2300 человек, в мероприятих социально-ориентированной Слюдянской районной организации Иркутской областной организации общероссийской общественной организации "Всероссийское общество инвалидов"принято участие 300 чел. В совместных мероприятиях с Некоммерческой организацией "Частное учреждение культуры, спорта и туризма  Слюдянского  района «Байкальский Дед Мороз», созданной в 2017 году, принято участие 2000 человек в 2017 году. В совместных меропряитиях с Местной религиозной организацией "Православный Приход храма Свято-Никольского г. Слюдянка Иркутской области Иркутской Епархии Русской Православной Церкви (Московский Патриархат)" принято участие  населения Слюдянского района 20 человек (в связи с тем, что мероприятие проходило в г. Иркутске, основнойаудиторией стали жители г. Иркутска и приезжие). Рост показателей 2017 к 2016 году связан с открытием новой организации, которая провела в 2017 году 1 новое меропряитие для граждан Слюдянского района, в 2018 году данной организацией планируется проведение 2 мероприятий.
</t>
  </si>
  <si>
    <t>1.Проведение совещаний по профилактике социального сиротства с субъектами профилактики безнадзорности и правонарушений несовершеннолетних МО Слюдянский район с выработкой поручений субъектам профилактики.   2.Изготовление информационной продукции об органах опеки, о вопросах устройства детей на воспитание в семьи.                   3.Акция "Сохрани ребенку жизнь"  4.Чествование приемных семей в       День семьи любви и верности. 5. Освещение в СМИ статей о приемных семьях.</t>
  </si>
  <si>
    <t>Решение Думы Слюдянского МО №8 III-гд от 31.03.2013 года "Об утверждении Положения "Об общественной палате Слюдянского муниципального образования"</t>
  </si>
  <si>
    <t>План проверок составляется ежегодно на год до 1 мая.</t>
  </si>
  <si>
    <t xml:space="preserve">И.о. мэра МО Слюдянский район </t>
  </si>
  <si>
    <r>
      <t xml:space="preserve">         ( </t>
    </r>
    <r>
      <rPr>
        <u/>
        <sz val="12"/>
        <rFont val="Times New Roman"/>
        <family val="1"/>
        <charset val="204"/>
      </rPr>
      <t xml:space="preserve">    М.В. Юфа    </t>
    </r>
    <r>
      <rPr>
        <sz val="12"/>
        <rFont val="Times New Roman"/>
        <family val="1"/>
        <charset val="204"/>
      </rPr>
      <t xml:space="preserve"> )</t>
    </r>
  </si>
  <si>
    <t xml:space="preserve">
2015:
-завод по производству воды р.п.Култук,
- реконструкция гостиницы "Белый Соболь" г.Байкальск 
2016:
- придорожный кемпинг п.Утулик,
-транспортно-пересадочный узел г.Байкальск
2017:
- поклонный крест турбаза Снежная,
- магазин бытовой техники г.Слюдянка
- пункт временного размещения г.Слюдянка                                                             2018:                                                                                                                      - гостиница п.Байкал (порт)</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</si>
</sst>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р_._-;\-* #,##0.00_р_._-;_-* &quot;-&quot;??_р_._-;_-@_-"/>
    <numFmt numFmtId="164" formatCode="0.0"/>
    <numFmt numFmtId="165" formatCode="#,##0.000"/>
    <numFmt numFmtId="166" formatCode="0.000"/>
    <numFmt numFmtId="167" formatCode="#,##0.0"/>
  </numFmts>
  <fonts count="17" x14ac:knownFonts="1">
    <font>
      <sz val="11"/>
      <color theme="1"/>
      <name val="Calibri"/>
      <family val="2"/>
      <charset val="204"/>
      <scheme val="minor"/>
    </font>
    <font>
      <sz val="10"/>
      <name val="Arial"/>
      <family val="2"/>
      <charset val="204"/>
    </font>
    <font>
      <sz val="11"/>
      <color theme="1"/>
      <name val="Times New Roman"/>
      <family val="1"/>
      <charset val="204"/>
    </font>
    <font>
      <sz val="10"/>
      <name val="Times New Roman"/>
      <family val="1"/>
      <charset val="204"/>
    </font>
    <font>
      <sz val="12"/>
      <color theme="1"/>
      <name val="Times New Roman"/>
      <family val="1"/>
      <charset val="204"/>
    </font>
    <font>
      <sz val="12"/>
      <name val="Times New Roman"/>
      <family val="1"/>
      <charset val="204"/>
    </font>
    <font>
      <u/>
      <sz val="12"/>
      <name val="Times New Roman"/>
      <family val="1"/>
      <charset val="204"/>
    </font>
    <font>
      <sz val="11"/>
      <name val="Times New Roman"/>
      <family val="1"/>
      <charset val="204"/>
    </font>
    <font>
      <sz val="11"/>
      <color theme="1"/>
      <name val="Calibri"/>
      <family val="2"/>
      <charset val="204"/>
      <scheme val="minor"/>
    </font>
    <font>
      <sz val="11"/>
      <color rgb="FFFF0000"/>
      <name val="Times New Roman"/>
      <family val="1"/>
      <charset val="204"/>
    </font>
    <font>
      <sz val="14"/>
      <color theme="1"/>
      <name val="Times New Roman"/>
      <family val="1"/>
      <charset val="204"/>
    </font>
    <font>
      <b/>
      <sz val="14"/>
      <name val="Times New Roman"/>
      <family val="1"/>
      <charset val="204"/>
    </font>
    <font>
      <sz val="8"/>
      <name val="Times New Roman"/>
      <family val="1"/>
      <charset val="204"/>
    </font>
    <font>
      <sz val="8"/>
      <color theme="1"/>
      <name val="Times New Roman"/>
      <family val="1"/>
      <charset val="204"/>
    </font>
    <font>
      <sz val="8"/>
      <color rgb="FFFF0000"/>
      <name val="Times New Roman"/>
      <family val="1"/>
      <charset val="204"/>
    </font>
    <font>
      <sz val="9"/>
      <color indexed="81"/>
      <name val="Tahoma"/>
      <family val="2"/>
      <charset val="204"/>
    </font>
    <font>
      <b/>
      <sz val="9"/>
      <color indexed="81"/>
      <name val="Tahoma"/>
      <family val="2"/>
      <charset val="204"/>
    </font>
  </fonts>
  <fills count="2">
    <fill>
      <patternFill patternType="none"/>
    </fill>
    <fill>
      <patternFill patternType="gray125"/>
    </fill>
  </fills>
  <borders count="6">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3">
    <xf numFmtId="0" fontId="0" fillId="0" borderId="0"/>
    <xf numFmtId="0" fontId="1" fillId="0" borderId="0"/>
    <xf numFmtId="43" fontId="8" fillId="0" borderId="0" applyFont="0" applyFill="0" applyBorder="0" applyAlignment="0" applyProtection="0"/>
  </cellStyleXfs>
  <cellXfs count="58">
    <xf numFmtId="0" fontId="0" fillId="0" borderId="0" xfId="0"/>
    <xf numFmtId="0" fontId="3" fillId="0" borderId="1" xfId="1" applyFont="1" applyFill="1" applyBorder="1" applyAlignment="1">
      <alignment horizontal="left" vertical="center" wrapText="1"/>
    </xf>
    <xf numFmtId="0" fontId="3" fillId="0" borderId="1" xfId="1" applyFont="1" applyFill="1" applyBorder="1" applyAlignment="1">
      <alignment horizontal="center" vertical="center" wrapText="1"/>
    </xf>
    <xf numFmtId="0" fontId="2" fillId="0" borderId="0" xfId="0" applyFont="1" applyFill="1" applyAlignment="1">
      <alignment vertical="center"/>
    </xf>
    <xf numFmtId="0" fontId="4" fillId="0" borderId="0" xfId="0" applyFont="1" applyFill="1" applyAlignment="1">
      <alignment vertical="center" wrapText="1"/>
    </xf>
    <xf numFmtId="0" fontId="3" fillId="0" borderId="0" xfId="1" applyFont="1" applyFill="1" applyBorder="1" applyAlignment="1">
      <alignment vertical="center"/>
    </xf>
    <xf numFmtId="0" fontId="7" fillId="0" borderId="0" xfId="0" applyFont="1" applyFill="1" applyAlignment="1">
      <alignment vertical="center"/>
    </xf>
    <xf numFmtId="0" fontId="10" fillId="0" borderId="0" xfId="0" applyFont="1" applyFill="1" applyAlignment="1">
      <alignment vertical="center"/>
    </xf>
    <xf numFmtId="0" fontId="2" fillId="0" borderId="0" xfId="0" applyFont="1" applyFill="1" applyBorder="1" applyAlignment="1">
      <alignment horizontal="right" vertical="center" wrapText="1"/>
    </xf>
    <xf numFmtId="0" fontId="2" fillId="0" borderId="0" xfId="0" applyFont="1" applyFill="1" applyBorder="1" applyAlignment="1">
      <alignment horizontal="right" vertical="center"/>
    </xf>
    <xf numFmtId="0" fontId="2" fillId="0" borderId="0" xfId="0" applyFont="1" applyFill="1" applyBorder="1" applyAlignment="1">
      <alignment horizontal="center" vertical="center"/>
    </xf>
    <xf numFmtId="0" fontId="2" fillId="0" borderId="0" xfId="0" applyFont="1" applyFill="1" applyAlignment="1">
      <alignment horizontal="center" vertical="center" wrapText="1"/>
    </xf>
    <xf numFmtId="0" fontId="2" fillId="0" borderId="0" xfId="0" applyFont="1" applyFill="1" applyAlignment="1">
      <alignment horizontal="center" vertical="center"/>
    </xf>
    <xf numFmtId="0" fontId="7" fillId="0" borderId="1" xfId="0" applyFont="1" applyFill="1" applyBorder="1" applyAlignment="1">
      <alignment horizontal="center" vertical="center" wrapText="1"/>
    </xf>
    <xf numFmtId="0" fontId="13" fillId="0" borderId="0" xfId="0" applyFont="1" applyFill="1" applyBorder="1" applyAlignment="1">
      <alignment horizontal="right" vertical="center" wrapText="1"/>
    </xf>
    <xf numFmtId="0" fontId="12" fillId="0" borderId="1" xfId="1" applyFont="1" applyFill="1" applyBorder="1" applyAlignment="1">
      <alignment vertical="center" wrapText="1"/>
    </xf>
    <xf numFmtId="0" fontId="13" fillId="0" borderId="0" xfId="0" applyFont="1" applyFill="1" applyAlignment="1">
      <alignment horizontal="left" vertical="center" wrapText="1"/>
    </xf>
    <xf numFmtId="0" fontId="13" fillId="0" borderId="0" xfId="0" applyFont="1" applyFill="1" applyAlignment="1">
      <alignment vertical="center" wrapText="1"/>
    </xf>
    <xf numFmtId="0" fontId="2" fillId="0" borderId="0" xfId="0" applyFont="1" applyFill="1" applyAlignment="1">
      <alignment horizontal="left" vertical="center" wrapText="1"/>
    </xf>
    <xf numFmtId="0" fontId="3" fillId="0" borderId="1" xfId="0" applyFont="1" applyFill="1" applyBorder="1" applyAlignment="1">
      <alignment horizontal="center" vertical="center" wrapText="1"/>
    </xf>
    <xf numFmtId="0" fontId="3" fillId="0" borderId="1" xfId="1" applyFont="1" applyFill="1" applyBorder="1" applyAlignment="1">
      <alignment horizontal="center" vertical="center"/>
    </xf>
    <xf numFmtId="1" fontId="3" fillId="0" borderId="1" xfId="1" applyNumberFormat="1" applyFont="1" applyFill="1" applyBorder="1" applyAlignment="1">
      <alignment horizontal="center" vertical="center" wrapText="1"/>
    </xf>
    <xf numFmtId="1" fontId="7" fillId="0" borderId="1" xfId="1" applyNumberFormat="1" applyFont="1" applyFill="1" applyBorder="1" applyAlignment="1">
      <alignment horizontal="center" vertical="center"/>
    </xf>
    <xf numFmtId="4" fontId="3" fillId="0" borderId="1" xfId="1" applyNumberFormat="1" applyFont="1" applyFill="1" applyBorder="1" applyAlignment="1">
      <alignment horizontal="center" vertical="center" wrapText="1"/>
    </xf>
    <xf numFmtId="0" fontId="7" fillId="0" borderId="1" xfId="1" applyFont="1" applyFill="1" applyBorder="1" applyAlignment="1">
      <alignment horizontal="center" vertical="center"/>
    </xf>
    <xf numFmtId="10" fontId="7" fillId="0" borderId="1" xfId="1" applyNumberFormat="1" applyFont="1" applyFill="1" applyBorder="1" applyAlignment="1">
      <alignment horizontal="center" vertical="center" wrapText="1"/>
    </xf>
    <xf numFmtId="10" fontId="3" fillId="0" borderId="1" xfId="1" applyNumberFormat="1" applyFont="1" applyFill="1" applyBorder="1" applyAlignment="1">
      <alignment horizontal="center" vertical="center"/>
    </xf>
    <xf numFmtId="0" fontId="2" fillId="0" borderId="0" xfId="0" applyFont="1" applyFill="1" applyBorder="1" applyAlignment="1">
      <alignment vertical="center"/>
    </xf>
    <xf numFmtId="4" fontId="7" fillId="0" borderId="1" xfId="1" applyNumberFormat="1" applyFont="1" applyFill="1" applyBorder="1" applyAlignment="1">
      <alignment horizontal="center" vertical="center" wrapText="1"/>
    </xf>
    <xf numFmtId="4" fontId="3" fillId="0" borderId="1" xfId="1" applyNumberFormat="1" applyFont="1" applyFill="1" applyBorder="1" applyAlignment="1">
      <alignment horizontal="center" vertical="center"/>
    </xf>
    <xf numFmtId="3" fontId="7" fillId="0" borderId="1" xfId="1" applyNumberFormat="1" applyFont="1" applyFill="1" applyBorder="1" applyAlignment="1">
      <alignment horizontal="center" vertical="center" wrapText="1"/>
    </xf>
    <xf numFmtId="3" fontId="3" fillId="0" borderId="1" xfId="1" applyNumberFormat="1" applyFont="1" applyFill="1" applyBorder="1" applyAlignment="1">
      <alignment horizontal="center" vertical="center"/>
    </xf>
    <xf numFmtId="1" fontId="3" fillId="0" borderId="1" xfId="1" applyNumberFormat="1" applyFont="1" applyFill="1" applyBorder="1" applyAlignment="1">
      <alignment horizontal="center" vertical="center"/>
    </xf>
    <xf numFmtId="0" fontId="9" fillId="0" borderId="0" xfId="0" applyFont="1" applyFill="1" applyAlignment="1">
      <alignment vertical="center"/>
    </xf>
    <xf numFmtId="0" fontId="14" fillId="0" borderId="1" xfId="1" applyFont="1" applyFill="1" applyBorder="1" applyAlignment="1">
      <alignment vertical="center" wrapText="1"/>
    </xf>
    <xf numFmtId="1" fontId="7" fillId="0" borderId="1" xfId="1" applyNumberFormat="1" applyFont="1" applyFill="1" applyBorder="1" applyAlignment="1">
      <alignment horizontal="center" vertical="center" wrapText="1"/>
    </xf>
    <xf numFmtId="0" fontId="12" fillId="0" borderId="1" xfId="1" applyFont="1" applyFill="1" applyBorder="1" applyAlignment="1">
      <alignment vertical="center"/>
    </xf>
    <xf numFmtId="2" fontId="7" fillId="0" borderId="1" xfId="1" applyNumberFormat="1" applyFont="1" applyFill="1" applyBorder="1" applyAlignment="1">
      <alignment horizontal="center" vertical="center"/>
    </xf>
    <xf numFmtId="165" fontId="7" fillId="0" borderId="1" xfId="1" applyNumberFormat="1" applyFont="1" applyFill="1" applyBorder="1" applyAlignment="1">
      <alignment horizontal="center" vertical="center" wrapText="1"/>
    </xf>
    <xf numFmtId="166" fontId="7" fillId="0" borderId="1" xfId="1" applyNumberFormat="1" applyFont="1" applyFill="1" applyBorder="1" applyAlignment="1">
      <alignment horizontal="center" vertical="center"/>
    </xf>
    <xf numFmtId="167" fontId="3" fillId="0" borderId="1" xfId="1" applyNumberFormat="1" applyFont="1" applyFill="1" applyBorder="1" applyAlignment="1">
      <alignment horizontal="center" vertical="center" wrapText="1"/>
    </xf>
    <xf numFmtId="0" fontId="10" fillId="0" borderId="0" xfId="0" applyFont="1" applyFill="1" applyAlignment="1">
      <alignment horizontal="right"/>
    </xf>
    <xf numFmtId="0" fontId="10" fillId="0" borderId="0" xfId="0" applyFont="1" applyFill="1" applyAlignment="1">
      <alignment horizontal="left" wrapText="1"/>
    </xf>
    <xf numFmtId="0" fontId="10" fillId="0" borderId="0" xfId="0" applyFont="1" applyFill="1" applyAlignment="1">
      <alignment horizontal="left"/>
    </xf>
    <xf numFmtId="0" fontId="2" fillId="0" borderId="2" xfId="0" applyFont="1" applyFill="1" applyBorder="1" applyAlignment="1">
      <alignment horizontal="center" vertical="center"/>
    </xf>
    <xf numFmtId="0" fontId="2" fillId="0" borderId="0" xfId="0" applyFont="1" applyFill="1" applyAlignment="1">
      <alignment horizontal="left" vertical="center"/>
    </xf>
    <xf numFmtId="0" fontId="2" fillId="0" borderId="0" xfId="0" applyFont="1" applyFill="1" applyAlignment="1">
      <alignment horizontal="left" vertical="center" wrapText="1"/>
    </xf>
    <xf numFmtId="0" fontId="5" fillId="0" borderId="0" xfId="0" applyFont="1" applyFill="1" applyAlignment="1">
      <alignment horizontal="left" vertical="center" wrapText="1"/>
    </xf>
    <xf numFmtId="0" fontId="3" fillId="0" borderId="1" xfId="0" applyFont="1" applyFill="1" applyBorder="1" applyAlignment="1">
      <alignment horizontal="center" vertical="center" wrapText="1"/>
    </xf>
    <xf numFmtId="0" fontId="3" fillId="0" borderId="1" xfId="1" applyFont="1" applyFill="1" applyBorder="1" applyAlignment="1">
      <alignment horizontal="center" vertical="center"/>
    </xf>
    <xf numFmtId="0" fontId="12" fillId="0" borderId="3" xfId="1" applyFont="1" applyFill="1" applyBorder="1" applyAlignment="1">
      <alignment horizontal="left" vertical="top" wrapText="1"/>
    </xf>
    <xf numFmtId="0" fontId="12" fillId="0" borderId="4" xfId="1" applyFont="1" applyFill="1" applyBorder="1" applyAlignment="1">
      <alignment horizontal="left" vertical="top" wrapText="1"/>
    </xf>
    <xf numFmtId="0" fontId="12" fillId="0" borderId="5" xfId="1" applyFont="1" applyFill="1" applyBorder="1" applyAlignment="1">
      <alignment horizontal="left" vertical="top" wrapText="1"/>
    </xf>
    <xf numFmtId="164" fontId="10" fillId="0" borderId="0" xfId="2" applyNumberFormat="1" applyFont="1" applyFill="1" applyAlignment="1">
      <alignment horizontal="left" vertical="top" wrapText="1"/>
    </xf>
    <xf numFmtId="0" fontId="10" fillId="0" borderId="0" xfId="0" applyFont="1" applyFill="1" applyBorder="1" applyAlignment="1">
      <alignment horizontal="left" vertical="top" wrapText="1"/>
    </xf>
    <xf numFmtId="0" fontId="5" fillId="0" borderId="0" xfId="0" applyFont="1" applyFill="1" applyAlignment="1">
      <alignment horizontal="center" vertical="center" wrapText="1"/>
    </xf>
    <xf numFmtId="0" fontId="11" fillId="0" borderId="0" xfId="1" applyFont="1" applyFill="1" applyBorder="1" applyAlignment="1">
      <alignment horizontal="center" vertical="center" wrapText="1"/>
    </xf>
    <xf numFmtId="0" fontId="12" fillId="0" borderId="1" xfId="0" applyFont="1" applyFill="1" applyBorder="1" applyAlignment="1">
      <alignment horizontal="center" vertical="center" wrapText="1"/>
    </xf>
  </cellXfs>
  <cellStyles count="3">
    <cellStyle name="Обычный" xfId="0" builtinId="0"/>
    <cellStyle name="Обычный 2" xfId="1"/>
    <cellStyle name="Финансовый" xfId="2" builtinId="3"/>
  </cellStyles>
  <dxfs count="0"/>
  <tableStyles count="0" defaultTableStyle="TableStyleMedium2" defaultPivotStyle="PivotStyleLight16"/>
  <colors>
    <mruColors>
      <color rgb="FFCCFFCC"/>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U95"/>
  <sheetViews>
    <sheetView tabSelected="1" view="pageBreakPreview" topLeftCell="A4" zoomScaleSheetLayoutView="100" workbookViewId="0">
      <pane ySplit="3" topLeftCell="A88" activePane="bottomLeft" state="frozen"/>
      <selection activeCell="A4" sqref="A4"/>
      <selection pane="bottomLeft" activeCell="H91" sqref="H91"/>
    </sheetView>
  </sheetViews>
  <sheetFormatPr defaultColWidth="8.85546875" defaultRowHeight="15" x14ac:dyDescent="0.25"/>
  <cols>
    <col min="1" max="1" width="4.7109375" style="3" customWidth="1"/>
    <col min="2" max="2" width="43.28515625" style="3" customWidth="1"/>
    <col min="3" max="3" width="12" style="3" customWidth="1"/>
    <col min="4" max="4" width="11.7109375" style="3" customWidth="1"/>
    <col min="5" max="5" width="12.28515625" style="3" customWidth="1"/>
    <col min="6" max="7" width="11.5703125" style="3" customWidth="1"/>
    <col min="8" max="8" width="10.7109375" style="3" customWidth="1"/>
    <col min="9" max="9" width="9.7109375" style="12" customWidth="1"/>
    <col min="10" max="10" width="52.7109375" style="17" customWidth="1"/>
    <col min="11" max="16384" width="8.85546875" style="3"/>
  </cols>
  <sheetData>
    <row r="1" spans="1:10" ht="137.25" hidden="1" customHeight="1" x14ac:dyDescent="0.25">
      <c r="F1" s="53"/>
      <c r="G1" s="53"/>
      <c r="H1" s="53"/>
      <c r="I1" s="53"/>
      <c r="J1" s="53"/>
    </row>
    <row r="2" spans="1:10" ht="129.75" hidden="1" customHeight="1" x14ac:dyDescent="0.25">
      <c r="F2" s="54"/>
      <c r="G2" s="54"/>
      <c r="H2" s="54"/>
      <c r="I2" s="54"/>
      <c r="J2" s="54"/>
    </row>
    <row r="3" spans="1:10" ht="0.6" customHeight="1" x14ac:dyDescent="0.25">
      <c r="F3" s="8"/>
      <c r="G3" s="9"/>
      <c r="H3" s="9"/>
      <c r="I3" s="10"/>
      <c r="J3" s="14"/>
    </row>
    <row r="4" spans="1:10" ht="54.75" customHeight="1" x14ac:dyDescent="0.25">
      <c r="A4" s="56" t="s">
        <v>49</v>
      </c>
      <c r="B4" s="56"/>
      <c r="C4" s="56"/>
      <c r="D4" s="56"/>
      <c r="E4" s="56"/>
      <c r="F4" s="56"/>
      <c r="G4" s="56"/>
      <c r="H4" s="56"/>
      <c r="I4" s="56"/>
      <c r="J4" s="56"/>
    </row>
    <row r="5" spans="1:10" x14ac:dyDescent="0.25">
      <c r="A5" s="48" t="s">
        <v>6</v>
      </c>
      <c r="B5" s="48" t="s">
        <v>50</v>
      </c>
      <c r="C5" s="48" t="s">
        <v>7</v>
      </c>
      <c r="D5" s="48" t="s">
        <v>8</v>
      </c>
      <c r="E5" s="48"/>
      <c r="F5" s="48"/>
      <c r="G5" s="48"/>
      <c r="H5" s="48"/>
      <c r="I5" s="48"/>
      <c r="J5" s="57" t="s">
        <v>9</v>
      </c>
    </row>
    <row r="6" spans="1:10" s="5" customFormat="1" x14ac:dyDescent="0.25">
      <c r="A6" s="48"/>
      <c r="B6" s="48"/>
      <c r="C6" s="48"/>
      <c r="D6" s="19">
        <v>2015</v>
      </c>
      <c r="E6" s="19">
        <v>2016</v>
      </c>
      <c r="F6" s="19">
        <v>2017</v>
      </c>
      <c r="G6" s="19">
        <v>2018</v>
      </c>
      <c r="H6" s="19">
        <v>2019</v>
      </c>
      <c r="I6" s="13">
        <v>2020</v>
      </c>
      <c r="J6" s="57"/>
    </row>
    <row r="7" spans="1:10" s="5" customFormat="1" ht="12.75" x14ac:dyDescent="0.25">
      <c r="A7" s="49" t="s">
        <v>11</v>
      </c>
      <c r="B7" s="49"/>
      <c r="C7" s="49"/>
      <c r="D7" s="49"/>
      <c r="E7" s="49"/>
      <c r="F7" s="49"/>
      <c r="G7" s="49"/>
      <c r="H7" s="49"/>
      <c r="I7" s="49"/>
      <c r="J7" s="49"/>
    </row>
    <row r="8" spans="1:10" ht="204.75" customHeight="1" x14ac:dyDescent="0.25">
      <c r="A8" s="20" t="s">
        <v>12</v>
      </c>
      <c r="B8" s="1" t="s">
        <v>25</v>
      </c>
      <c r="C8" s="2" t="s">
        <v>26</v>
      </c>
      <c r="D8" s="21">
        <v>3</v>
      </c>
      <c r="E8" s="21">
        <v>2</v>
      </c>
      <c r="F8" s="21">
        <v>19</v>
      </c>
      <c r="G8" s="21">
        <v>2</v>
      </c>
      <c r="H8" s="21">
        <v>0</v>
      </c>
      <c r="I8" s="22">
        <v>0</v>
      </c>
      <c r="J8" s="15" t="s">
        <v>187</v>
      </c>
    </row>
    <row r="9" spans="1:10" ht="149.25" customHeight="1" x14ac:dyDescent="0.25">
      <c r="A9" s="20" t="s">
        <v>13</v>
      </c>
      <c r="B9" s="1" t="s">
        <v>27</v>
      </c>
      <c r="C9" s="2" t="s">
        <v>26</v>
      </c>
      <c r="D9" s="21">
        <v>2</v>
      </c>
      <c r="E9" s="21">
        <v>2</v>
      </c>
      <c r="F9" s="21">
        <v>3</v>
      </c>
      <c r="G9" s="21">
        <v>1</v>
      </c>
      <c r="H9" s="21">
        <v>1</v>
      </c>
      <c r="I9" s="22">
        <v>1</v>
      </c>
      <c r="J9" s="15" t="s">
        <v>201</v>
      </c>
    </row>
    <row r="10" spans="1:10" ht="45" customHeight="1" x14ac:dyDescent="0.25">
      <c r="A10" s="20" t="s">
        <v>14</v>
      </c>
      <c r="B10" s="1" t="s">
        <v>118</v>
      </c>
      <c r="C10" s="2" t="s">
        <v>5</v>
      </c>
      <c r="D10" s="23">
        <v>86.39</v>
      </c>
      <c r="E10" s="23">
        <v>94.09</v>
      </c>
      <c r="F10" s="23">
        <v>100.26</v>
      </c>
      <c r="G10" s="23">
        <v>102.2</v>
      </c>
      <c r="H10" s="23">
        <v>104.2</v>
      </c>
      <c r="I10" s="24">
        <v>106.2</v>
      </c>
      <c r="J10" s="15" t="s">
        <v>193</v>
      </c>
    </row>
    <row r="11" spans="1:10" ht="43.9" customHeight="1" x14ac:dyDescent="0.25">
      <c r="A11" s="20" t="s">
        <v>161</v>
      </c>
      <c r="B11" s="1" t="s">
        <v>126</v>
      </c>
      <c r="C11" s="2" t="s">
        <v>36</v>
      </c>
      <c r="D11" s="23">
        <v>14.2</v>
      </c>
      <c r="E11" s="23">
        <v>24.6</v>
      </c>
      <c r="F11" s="23">
        <v>21.32</v>
      </c>
      <c r="G11" s="23">
        <v>15</v>
      </c>
      <c r="H11" s="23">
        <v>15</v>
      </c>
      <c r="I11" s="24">
        <v>15</v>
      </c>
      <c r="J11" s="15"/>
    </row>
    <row r="12" spans="1:10" ht="57" customHeight="1" x14ac:dyDescent="0.25">
      <c r="A12" s="20" t="s">
        <v>117</v>
      </c>
      <c r="B12" s="1" t="s">
        <v>162</v>
      </c>
      <c r="C12" s="2" t="s">
        <v>73</v>
      </c>
      <c r="D12" s="21">
        <v>0</v>
      </c>
      <c r="E12" s="21">
        <v>0</v>
      </c>
      <c r="F12" s="21">
        <v>0</v>
      </c>
      <c r="G12" s="21">
        <v>2</v>
      </c>
      <c r="H12" s="21">
        <v>2</v>
      </c>
      <c r="I12" s="22">
        <v>2</v>
      </c>
      <c r="J12" s="15" t="s">
        <v>177</v>
      </c>
    </row>
    <row r="13" spans="1:10" ht="16.149999999999999" customHeight="1" x14ac:dyDescent="0.25">
      <c r="A13" s="49" t="s">
        <v>53</v>
      </c>
      <c r="B13" s="49"/>
      <c r="C13" s="49"/>
      <c r="D13" s="49"/>
      <c r="E13" s="49"/>
      <c r="F13" s="49"/>
      <c r="G13" s="49"/>
      <c r="H13" s="49"/>
      <c r="I13" s="49"/>
      <c r="J13" s="49"/>
    </row>
    <row r="14" spans="1:10" ht="109.9" customHeight="1" x14ac:dyDescent="0.25">
      <c r="A14" s="20" t="s">
        <v>15</v>
      </c>
      <c r="B14" s="1" t="s">
        <v>163</v>
      </c>
      <c r="C14" s="2" t="s">
        <v>0</v>
      </c>
      <c r="D14" s="23" t="s">
        <v>174</v>
      </c>
      <c r="E14" s="23" t="s">
        <v>174</v>
      </c>
      <c r="F14" s="23" t="s">
        <v>174</v>
      </c>
      <c r="G14" s="23" t="s">
        <v>174</v>
      </c>
      <c r="H14" s="23" t="s">
        <v>174</v>
      </c>
      <c r="I14" s="24" t="s">
        <v>174</v>
      </c>
      <c r="J14" s="50" t="s">
        <v>189</v>
      </c>
    </row>
    <row r="15" spans="1:10" ht="18.600000000000001" customHeight="1" x14ac:dyDescent="0.25">
      <c r="A15" s="20" t="s">
        <v>51</v>
      </c>
      <c r="B15" s="1" t="s">
        <v>33</v>
      </c>
      <c r="C15" s="2" t="s">
        <v>5</v>
      </c>
      <c r="D15" s="23">
        <v>193287.9</v>
      </c>
      <c r="E15" s="23">
        <v>211501.26</v>
      </c>
      <c r="F15" s="23">
        <v>212524.98</v>
      </c>
      <c r="G15" s="23">
        <v>206588.22</v>
      </c>
      <c r="H15" s="23">
        <v>209680.42</v>
      </c>
      <c r="I15" s="20">
        <v>212508.87</v>
      </c>
      <c r="J15" s="51"/>
    </row>
    <row r="16" spans="1:10" ht="20.45" customHeight="1" x14ac:dyDescent="0.25">
      <c r="A16" s="20" t="s">
        <v>52</v>
      </c>
      <c r="B16" s="1" t="s">
        <v>38</v>
      </c>
      <c r="C16" s="2" t="s">
        <v>36</v>
      </c>
      <c r="D16" s="25">
        <v>1.0466</v>
      </c>
      <c r="E16" s="25">
        <f>E15/D15</f>
        <v>1.0942291783396685</v>
      </c>
      <c r="F16" s="25">
        <v>1.0047999999999999</v>
      </c>
      <c r="G16" s="25">
        <v>0.97209999999999996</v>
      </c>
      <c r="H16" s="26">
        <v>1.0149999999999999</v>
      </c>
      <c r="I16" s="20">
        <v>101.35</v>
      </c>
      <c r="J16" s="51"/>
    </row>
    <row r="17" spans="1:15" ht="18.600000000000001" customHeight="1" x14ac:dyDescent="0.25">
      <c r="A17" s="20" t="s">
        <v>54</v>
      </c>
      <c r="B17" s="1" t="s">
        <v>41</v>
      </c>
      <c r="C17" s="2" t="s">
        <v>5</v>
      </c>
      <c r="D17" s="23">
        <v>3835.65</v>
      </c>
      <c r="E17" s="23">
        <v>9033.3340000000007</v>
      </c>
      <c r="F17" s="23">
        <v>12297.19</v>
      </c>
      <c r="G17" s="23">
        <v>11067.47</v>
      </c>
      <c r="H17" s="23">
        <v>9960.7199999999993</v>
      </c>
      <c r="I17" s="20">
        <v>8964.65</v>
      </c>
      <c r="J17" s="51"/>
    </row>
    <row r="18" spans="1:15" ht="19.899999999999999" customHeight="1" x14ac:dyDescent="0.25">
      <c r="A18" s="20" t="s">
        <v>55</v>
      </c>
      <c r="B18" s="1" t="s">
        <v>45</v>
      </c>
      <c r="C18" s="2" t="s">
        <v>36</v>
      </c>
      <c r="D18" s="25">
        <v>0.3977</v>
      </c>
      <c r="E18" s="25">
        <f>E17/D17</f>
        <v>2.3550986143156964</v>
      </c>
      <c r="F18" s="25">
        <v>1.3613</v>
      </c>
      <c r="G18" s="25">
        <v>0.9</v>
      </c>
      <c r="H18" s="26">
        <v>0.9</v>
      </c>
      <c r="I18" s="26">
        <v>0.9</v>
      </c>
      <c r="J18" s="51"/>
    </row>
    <row r="19" spans="1:15" ht="22.15" customHeight="1" x14ac:dyDescent="0.25">
      <c r="A19" s="20" t="s">
        <v>63</v>
      </c>
      <c r="B19" s="1" t="s">
        <v>31</v>
      </c>
      <c r="C19" s="2" t="s">
        <v>5</v>
      </c>
      <c r="D19" s="23">
        <v>22025.74</v>
      </c>
      <c r="E19" s="23">
        <v>23767.133999999998</v>
      </c>
      <c r="F19" s="23">
        <v>25612.9</v>
      </c>
      <c r="G19" s="23">
        <v>25251.98</v>
      </c>
      <c r="H19" s="23">
        <v>25027</v>
      </c>
      <c r="I19" s="20">
        <v>25479</v>
      </c>
      <c r="J19" s="51"/>
    </row>
    <row r="20" spans="1:15" ht="25.5" x14ac:dyDescent="0.25">
      <c r="A20" s="20" t="s">
        <v>64</v>
      </c>
      <c r="B20" s="1" t="s">
        <v>35</v>
      </c>
      <c r="C20" s="2" t="s">
        <v>36</v>
      </c>
      <c r="D20" s="25">
        <v>0.81810000000000005</v>
      </c>
      <c r="E20" s="25">
        <f>E19/D19</f>
        <v>1.0790617704558392</v>
      </c>
      <c r="F20" s="25">
        <v>1.0777000000000001</v>
      </c>
      <c r="G20" s="25">
        <v>0.9859</v>
      </c>
      <c r="H20" s="26">
        <v>0.99109999999999998</v>
      </c>
      <c r="I20" s="26">
        <v>1.0181</v>
      </c>
      <c r="J20" s="51"/>
    </row>
    <row r="21" spans="1:15" ht="25.5" x14ac:dyDescent="0.25">
      <c r="A21" s="20" t="s">
        <v>65</v>
      </c>
      <c r="B21" s="1" t="s">
        <v>39</v>
      </c>
      <c r="C21" s="2" t="s">
        <v>5</v>
      </c>
      <c r="D21" s="23">
        <v>13202.7</v>
      </c>
      <c r="E21" s="23">
        <v>13961.83</v>
      </c>
      <c r="F21" s="23">
        <v>16904.78</v>
      </c>
      <c r="G21" s="23">
        <v>15214.3</v>
      </c>
      <c r="H21" s="23">
        <v>13692.87</v>
      </c>
      <c r="I21" s="20">
        <v>12323.58</v>
      </c>
      <c r="J21" s="51"/>
    </row>
    <row r="22" spans="1:15" ht="25.5" x14ac:dyDescent="0.25">
      <c r="A22" s="20" t="s">
        <v>66</v>
      </c>
      <c r="B22" s="1" t="s">
        <v>43</v>
      </c>
      <c r="C22" s="2" t="s">
        <v>36</v>
      </c>
      <c r="D22" s="25">
        <v>1.6353</v>
      </c>
      <c r="E22" s="25">
        <f>E21/D21</f>
        <v>1.0574980875124027</v>
      </c>
      <c r="F22" s="25">
        <v>1.2108000000000001</v>
      </c>
      <c r="G22" s="25">
        <v>0.9</v>
      </c>
      <c r="H22" s="26">
        <v>0.9</v>
      </c>
      <c r="I22" s="26">
        <v>0.9</v>
      </c>
      <c r="J22" s="51"/>
      <c r="L22" s="27"/>
      <c r="M22" s="27"/>
      <c r="N22" s="27"/>
      <c r="O22" s="27"/>
    </row>
    <row r="23" spans="1:15" ht="28.9" customHeight="1" x14ac:dyDescent="0.25">
      <c r="A23" s="20" t="s">
        <v>67</v>
      </c>
      <c r="B23" s="1" t="s">
        <v>34</v>
      </c>
      <c r="C23" s="2" t="s">
        <v>5</v>
      </c>
      <c r="D23" s="28">
        <v>4422.71</v>
      </c>
      <c r="E23" s="28">
        <v>4915.134</v>
      </c>
      <c r="F23" s="28">
        <v>6643.19</v>
      </c>
      <c r="G23" s="28">
        <v>5607.25</v>
      </c>
      <c r="H23" s="20">
        <v>5716</v>
      </c>
      <c r="I23" s="20">
        <v>5863</v>
      </c>
      <c r="J23" s="51"/>
    </row>
    <row r="24" spans="1:15" ht="28.9" customHeight="1" x14ac:dyDescent="0.25">
      <c r="A24" s="20" t="s">
        <v>56</v>
      </c>
      <c r="B24" s="1" t="s">
        <v>47</v>
      </c>
      <c r="C24" s="2" t="s">
        <v>36</v>
      </c>
      <c r="D24" s="25">
        <v>1.0948</v>
      </c>
      <c r="E24" s="25">
        <f>E23/D23</f>
        <v>1.1113398798474239</v>
      </c>
      <c r="F24" s="25">
        <v>1.3515999999999999</v>
      </c>
      <c r="G24" s="25">
        <v>0.84409999999999996</v>
      </c>
      <c r="H24" s="26">
        <v>1.0194000000000001</v>
      </c>
      <c r="I24" s="26">
        <v>1.0257000000000001</v>
      </c>
      <c r="J24" s="51"/>
    </row>
    <row r="25" spans="1:15" ht="28.9" customHeight="1" x14ac:dyDescent="0.25">
      <c r="A25" s="20" t="s">
        <v>57</v>
      </c>
      <c r="B25" s="1" t="s">
        <v>42</v>
      </c>
      <c r="C25" s="2" t="s">
        <v>5</v>
      </c>
      <c r="D25" s="28">
        <v>7276.69</v>
      </c>
      <c r="E25" s="28">
        <v>9899.8819999999996</v>
      </c>
      <c r="F25" s="28">
        <v>12652.36</v>
      </c>
      <c r="G25" s="28">
        <v>11387.12</v>
      </c>
      <c r="H25" s="29">
        <v>10248.41</v>
      </c>
      <c r="I25" s="20">
        <v>9223.57</v>
      </c>
      <c r="J25" s="51"/>
    </row>
    <row r="26" spans="1:15" ht="30" customHeight="1" x14ac:dyDescent="0.25">
      <c r="A26" s="20" t="s">
        <v>58</v>
      </c>
      <c r="B26" s="1" t="s">
        <v>46</v>
      </c>
      <c r="C26" s="2" t="s">
        <v>36</v>
      </c>
      <c r="D26" s="25">
        <v>0.90100000000000002</v>
      </c>
      <c r="E26" s="25">
        <f>E25/D25</f>
        <v>1.360492476661779</v>
      </c>
      <c r="F26" s="25">
        <v>1.278</v>
      </c>
      <c r="G26" s="25">
        <v>0.9</v>
      </c>
      <c r="H26" s="26">
        <v>0.9</v>
      </c>
      <c r="I26" s="26">
        <v>0.9</v>
      </c>
      <c r="J26" s="51"/>
    </row>
    <row r="27" spans="1:15" ht="19.899999999999999" customHeight="1" x14ac:dyDescent="0.25">
      <c r="A27" s="20" t="s">
        <v>59</v>
      </c>
      <c r="B27" s="1" t="s">
        <v>32</v>
      </c>
      <c r="C27" s="2" t="s">
        <v>5</v>
      </c>
      <c r="D27" s="28">
        <v>16033.77</v>
      </c>
      <c r="E27" s="28">
        <v>16475.169999999998</v>
      </c>
      <c r="F27" s="28">
        <v>16371.3</v>
      </c>
      <c r="G27" s="28">
        <v>16870.04</v>
      </c>
      <c r="H27" s="29">
        <v>16870.04</v>
      </c>
      <c r="I27" s="20">
        <v>16870.04</v>
      </c>
      <c r="J27" s="51"/>
    </row>
    <row r="28" spans="1:15" ht="20.45" customHeight="1" x14ac:dyDescent="0.25">
      <c r="A28" s="20" t="s">
        <v>60</v>
      </c>
      <c r="B28" s="1" t="s">
        <v>37</v>
      </c>
      <c r="C28" s="2" t="s">
        <v>36</v>
      </c>
      <c r="D28" s="25">
        <v>1.0790999999999999</v>
      </c>
      <c r="E28" s="25">
        <f>E27/D27</f>
        <v>1.0275293957690548</v>
      </c>
      <c r="F28" s="25">
        <v>0.99370000000000003</v>
      </c>
      <c r="G28" s="25">
        <v>1.0305</v>
      </c>
      <c r="H28" s="26">
        <v>1</v>
      </c>
      <c r="I28" s="26">
        <v>1</v>
      </c>
      <c r="J28" s="51"/>
    </row>
    <row r="29" spans="1:15" ht="19.149999999999999" customHeight="1" x14ac:dyDescent="0.25">
      <c r="A29" s="20" t="s">
        <v>61</v>
      </c>
      <c r="B29" s="1" t="s">
        <v>40</v>
      </c>
      <c r="C29" s="2" t="s">
        <v>5</v>
      </c>
      <c r="D29" s="28">
        <v>2746.2</v>
      </c>
      <c r="E29" s="28">
        <v>2921.6970000000001</v>
      </c>
      <c r="F29" s="28">
        <v>2722.67</v>
      </c>
      <c r="G29" s="28">
        <v>2450.4</v>
      </c>
      <c r="H29" s="20">
        <v>2205.36</v>
      </c>
      <c r="I29" s="20">
        <v>1984.83</v>
      </c>
      <c r="J29" s="51"/>
    </row>
    <row r="30" spans="1:15" ht="22.15" customHeight="1" x14ac:dyDescent="0.25">
      <c r="A30" s="20" t="s">
        <v>62</v>
      </c>
      <c r="B30" s="1" t="s">
        <v>44</v>
      </c>
      <c r="C30" s="2" t="s">
        <v>36</v>
      </c>
      <c r="D30" s="25">
        <v>1.29</v>
      </c>
      <c r="E30" s="25">
        <f>E29/D29</f>
        <v>1.0639053965479572</v>
      </c>
      <c r="F30" s="25">
        <v>0.93189999999999995</v>
      </c>
      <c r="G30" s="25">
        <v>0.9</v>
      </c>
      <c r="H30" s="26">
        <v>0.9</v>
      </c>
      <c r="I30" s="26">
        <v>0.9</v>
      </c>
      <c r="J30" s="51"/>
    </row>
    <row r="31" spans="1:15" ht="22.15" customHeight="1" x14ac:dyDescent="0.25">
      <c r="A31" s="20" t="s">
        <v>68</v>
      </c>
      <c r="B31" s="1" t="s">
        <v>72</v>
      </c>
      <c r="C31" s="2" t="s">
        <v>73</v>
      </c>
      <c r="D31" s="30">
        <v>804</v>
      </c>
      <c r="E31" s="30">
        <v>783</v>
      </c>
      <c r="F31" s="30">
        <v>783</v>
      </c>
      <c r="G31" s="30">
        <v>783</v>
      </c>
      <c r="H31" s="31">
        <v>783</v>
      </c>
      <c r="I31" s="20">
        <v>783</v>
      </c>
      <c r="J31" s="51"/>
    </row>
    <row r="32" spans="1:15" ht="24.6" customHeight="1" x14ac:dyDescent="0.25">
      <c r="A32" s="20" t="s">
        <v>69</v>
      </c>
      <c r="B32" s="1" t="s">
        <v>156</v>
      </c>
      <c r="C32" s="2" t="s">
        <v>5</v>
      </c>
      <c r="D32" s="23" t="s">
        <v>190</v>
      </c>
      <c r="E32" s="23" t="s">
        <v>190</v>
      </c>
      <c r="F32" s="23">
        <v>8328.51</v>
      </c>
      <c r="G32" s="23">
        <v>8299.36</v>
      </c>
      <c r="H32" s="23">
        <v>8631.34</v>
      </c>
      <c r="I32" s="20">
        <v>8976.59</v>
      </c>
      <c r="J32" s="51"/>
    </row>
    <row r="33" spans="1:10" ht="25.5" x14ac:dyDescent="0.25">
      <c r="A33" s="20" t="s">
        <v>70</v>
      </c>
      <c r="B33" s="1" t="s">
        <v>157</v>
      </c>
      <c r="C33" s="2" t="s">
        <v>36</v>
      </c>
      <c r="D33" s="23" t="s">
        <v>190</v>
      </c>
      <c r="E33" s="23" t="s">
        <v>190</v>
      </c>
      <c r="F33" s="23">
        <v>0</v>
      </c>
      <c r="G33" s="23">
        <v>99.65</v>
      </c>
      <c r="H33" s="23">
        <v>104</v>
      </c>
      <c r="I33" s="20">
        <v>104</v>
      </c>
      <c r="J33" s="51"/>
    </row>
    <row r="34" spans="1:10" ht="22.9" customHeight="1" x14ac:dyDescent="0.25">
      <c r="A34" s="20" t="s">
        <v>71</v>
      </c>
      <c r="B34" s="1" t="s">
        <v>159</v>
      </c>
      <c r="C34" s="2" t="s">
        <v>5</v>
      </c>
      <c r="D34" s="23" t="s">
        <v>190</v>
      </c>
      <c r="E34" s="23" t="s">
        <v>190</v>
      </c>
      <c r="F34" s="23">
        <v>868</v>
      </c>
      <c r="G34" s="23">
        <v>781.2</v>
      </c>
      <c r="H34" s="23">
        <v>703.08</v>
      </c>
      <c r="I34" s="20">
        <v>632.77</v>
      </c>
      <c r="J34" s="51"/>
    </row>
    <row r="35" spans="1:10" ht="25.5" x14ac:dyDescent="0.25">
      <c r="A35" s="20" t="s">
        <v>146</v>
      </c>
      <c r="B35" s="1" t="s">
        <v>160</v>
      </c>
      <c r="C35" s="2" t="s">
        <v>36</v>
      </c>
      <c r="D35" s="23" t="s">
        <v>190</v>
      </c>
      <c r="E35" s="23" t="s">
        <v>190</v>
      </c>
      <c r="F35" s="23">
        <v>142.06</v>
      </c>
      <c r="G35" s="23">
        <v>90</v>
      </c>
      <c r="H35" s="23">
        <v>90</v>
      </c>
      <c r="I35" s="20">
        <v>90</v>
      </c>
      <c r="J35" s="51"/>
    </row>
    <row r="36" spans="1:10" ht="111" customHeight="1" x14ac:dyDescent="0.25">
      <c r="A36" s="20" t="s">
        <v>147</v>
      </c>
      <c r="B36" s="1" t="s">
        <v>158</v>
      </c>
      <c r="C36" s="2" t="s">
        <v>73</v>
      </c>
      <c r="D36" s="23" t="s">
        <v>190</v>
      </c>
      <c r="E36" s="21">
        <v>226</v>
      </c>
      <c r="F36" s="21">
        <v>226</v>
      </c>
      <c r="G36" s="21">
        <v>226</v>
      </c>
      <c r="H36" s="21">
        <v>226</v>
      </c>
      <c r="I36" s="32">
        <v>226</v>
      </c>
      <c r="J36" s="52"/>
    </row>
    <row r="37" spans="1:10" s="33" customFormat="1" ht="26.45" customHeight="1" x14ac:dyDescent="0.25">
      <c r="A37" s="20" t="s">
        <v>148</v>
      </c>
      <c r="B37" s="1" t="s">
        <v>149</v>
      </c>
      <c r="C37" s="2" t="s">
        <v>73</v>
      </c>
      <c r="D37" s="21">
        <v>233</v>
      </c>
      <c r="E37" s="21">
        <v>303</v>
      </c>
      <c r="F37" s="21">
        <v>287</v>
      </c>
      <c r="G37" s="21">
        <v>65</v>
      </c>
      <c r="H37" s="21">
        <v>65</v>
      </c>
      <c r="I37" s="32">
        <v>65</v>
      </c>
      <c r="J37" s="15" t="s">
        <v>198</v>
      </c>
    </row>
    <row r="38" spans="1:10" s="33" customFormat="1" ht="30" customHeight="1" x14ac:dyDescent="0.25">
      <c r="A38" s="20" t="s">
        <v>164</v>
      </c>
      <c r="B38" s="1" t="s">
        <v>150</v>
      </c>
      <c r="C38" s="2" t="s">
        <v>73</v>
      </c>
      <c r="D38" s="21">
        <v>63</v>
      </c>
      <c r="E38" s="21">
        <v>139</v>
      </c>
      <c r="F38" s="21">
        <v>113</v>
      </c>
      <c r="G38" s="21">
        <v>26</v>
      </c>
      <c r="H38" s="21">
        <v>26</v>
      </c>
      <c r="I38" s="22">
        <v>26</v>
      </c>
      <c r="J38" s="34"/>
    </row>
    <row r="39" spans="1:10" s="33" customFormat="1" ht="83.45" customHeight="1" x14ac:dyDescent="0.25">
      <c r="A39" s="20" t="s">
        <v>165</v>
      </c>
      <c r="B39" s="1" t="s">
        <v>152</v>
      </c>
      <c r="C39" s="2" t="s">
        <v>36</v>
      </c>
      <c r="D39" s="23">
        <v>6.35</v>
      </c>
      <c r="E39" s="23">
        <v>6.47</v>
      </c>
      <c r="F39" s="23">
        <v>3.8</v>
      </c>
      <c r="G39" s="23">
        <v>3.8</v>
      </c>
      <c r="H39" s="23">
        <v>0</v>
      </c>
      <c r="I39" s="24">
        <v>0</v>
      </c>
      <c r="J39" s="34"/>
    </row>
    <row r="40" spans="1:10" s="5" customFormat="1" ht="12.75" x14ac:dyDescent="0.25">
      <c r="A40" s="49" t="s">
        <v>104</v>
      </c>
      <c r="B40" s="49"/>
      <c r="C40" s="49"/>
      <c r="D40" s="49"/>
      <c r="E40" s="49"/>
      <c r="F40" s="49"/>
      <c r="G40" s="49"/>
      <c r="H40" s="49"/>
      <c r="I40" s="49"/>
      <c r="J40" s="49"/>
    </row>
    <row r="41" spans="1:10" s="6" customFormat="1" ht="118.5" customHeight="1" x14ac:dyDescent="0.25">
      <c r="A41" s="20" t="s">
        <v>16</v>
      </c>
      <c r="B41" s="1" t="s">
        <v>106</v>
      </c>
      <c r="C41" s="2" t="s">
        <v>0</v>
      </c>
      <c r="D41" s="28" t="s">
        <v>174</v>
      </c>
      <c r="E41" s="28" t="s">
        <v>174</v>
      </c>
      <c r="F41" s="23" t="s">
        <v>174</v>
      </c>
      <c r="G41" s="23" t="s">
        <v>174</v>
      </c>
      <c r="H41" s="23" t="s">
        <v>174</v>
      </c>
      <c r="I41" s="23" t="s">
        <v>174</v>
      </c>
      <c r="J41" s="15"/>
    </row>
    <row r="42" spans="1:10" s="6" customFormat="1" ht="92.25" customHeight="1" x14ac:dyDescent="0.25">
      <c r="A42" s="20" t="s">
        <v>17</v>
      </c>
      <c r="B42" s="1" t="s">
        <v>105</v>
      </c>
      <c r="C42" s="2" t="s">
        <v>0</v>
      </c>
      <c r="D42" s="28" t="s">
        <v>174</v>
      </c>
      <c r="E42" s="28" t="s">
        <v>174</v>
      </c>
      <c r="F42" s="23" t="s">
        <v>174</v>
      </c>
      <c r="G42" s="23" t="s">
        <v>174</v>
      </c>
      <c r="H42" s="23" t="s">
        <v>174</v>
      </c>
      <c r="I42" s="23" t="s">
        <v>174</v>
      </c>
      <c r="J42" s="15"/>
    </row>
    <row r="43" spans="1:10" x14ac:dyDescent="0.25">
      <c r="A43" s="49" t="s">
        <v>92</v>
      </c>
      <c r="B43" s="49"/>
      <c r="C43" s="49"/>
      <c r="D43" s="49"/>
      <c r="E43" s="49"/>
      <c r="F43" s="49"/>
      <c r="G43" s="49"/>
      <c r="H43" s="49"/>
      <c r="I43" s="49"/>
      <c r="J43" s="49"/>
    </row>
    <row r="44" spans="1:10" ht="30" customHeight="1" x14ac:dyDescent="0.25">
      <c r="A44" s="20" t="s">
        <v>18</v>
      </c>
      <c r="B44" s="1" t="s">
        <v>3</v>
      </c>
      <c r="C44" s="2" t="s">
        <v>0</v>
      </c>
      <c r="D44" s="28" t="s">
        <v>174</v>
      </c>
      <c r="E44" s="28" t="s">
        <v>174</v>
      </c>
      <c r="F44" s="28" t="s">
        <v>174</v>
      </c>
      <c r="G44" s="28" t="s">
        <v>174</v>
      </c>
      <c r="H44" s="24" t="s">
        <v>174</v>
      </c>
      <c r="I44" s="24" t="s">
        <v>174</v>
      </c>
      <c r="J44" s="15"/>
    </row>
    <row r="45" spans="1:10" ht="43.15" customHeight="1" x14ac:dyDescent="0.25">
      <c r="A45" s="20" t="s">
        <v>19</v>
      </c>
      <c r="B45" s="1" t="s">
        <v>29</v>
      </c>
      <c r="C45" s="2" t="s">
        <v>30</v>
      </c>
      <c r="D45" s="35">
        <v>0</v>
      </c>
      <c r="E45" s="35">
        <v>2</v>
      </c>
      <c r="F45" s="35">
        <v>2</v>
      </c>
      <c r="G45" s="35">
        <v>2</v>
      </c>
      <c r="H45" s="22">
        <v>2</v>
      </c>
      <c r="I45" s="24">
        <v>2</v>
      </c>
      <c r="J45" s="15"/>
    </row>
    <row r="46" spans="1:10" ht="27.6" customHeight="1" x14ac:dyDescent="0.25">
      <c r="A46" s="20" t="s">
        <v>20</v>
      </c>
      <c r="B46" s="1" t="s">
        <v>4</v>
      </c>
      <c r="C46" s="2" t="s">
        <v>36</v>
      </c>
      <c r="D46" s="28">
        <v>46.9</v>
      </c>
      <c r="E46" s="28">
        <v>46.49</v>
      </c>
      <c r="F46" s="28">
        <v>51.8</v>
      </c>
      <c r="G46" s="28">
        <v>51</v>
      </c>
      <c r="H46" s="24">
        <v>51</v>
      </c>
      <c r="I46" s="24">
        <v>51</v>
      </c>
      <c r="J46" s="15"/>
    </row>
    <row r="47" spans="1:10" ht="28.9" customHeight="1" x14ac:dyDescent="0.25">
      <c r="A47" s="20" t="s">
        <v>112</v>
      </c>
      <c r="B47" s="1" t="s">
        <v>113</v>
      </c>
      <c r="C47" s="2" t="s">
        <v>84</v>
      </c>
      <c r="D47" s="35">
        <v>75</v>
      </c>
      <c r="E47" s="35">
        <v>211</v>
      </c>
      <c r="F47" s="35">
        <v>83</v>
      </c>
      <c r="G47" s="35">
        <v>83</v>
      </c>
      <c r="H47" s="22">
        <v>83</v>
      </c>
      <c r="I47" s="22">
        <v>83</v>
      </c>
      <c r="J47" s="15"/>
    </row>
    <row r="48" spans="1:10" x14ac:dyDescent="0.25">
      <c r="A48" s="49" t="s">
        <v>93</v>
      </c>
      <c r="B48" s="49"/>
      <c r="C48" s="49"/>
      <c r="D48" s="49"/>
      <c r="E48" s="49"/>
      <c r="F48" s="49"/>
      <c r="G48" s="49"/>
      <c r="H48" s="49"/>
      <c r="I48" s="49"/>
      <c r="J48" s="49"/>
    </row>
    <row r="49" spans="1:10" ht="29.45" customHeight="1" x14ac:dyDescent="0.25">
      <c r="A49" s="20" t="s">
        <v>21</v>
      </c>
      <c r="B49" s="1" t="s">
        <v>10</v>
      </c>
      <c r="C49" s="2" t="s">
        <v>0</v>
      </c>
      <c r="D49" s="28" t="s">
        <v>174</v>
      </c>
      <c r="E49" s="28" t="s">
        <v>174</v>
      </c>
      <c r="F49" s="28" t="s">
        <v>174</v>
      </c>
      <c r="G49" s="28" t="s">
        <v>174</v>
      </c>
      <c r="H49" s="24" t="s">
        <v>174</v>
      </c>
      <c r="I49" s="24" t="s">
        <v>174</v>
      </c>
      <c r="J49" s="15" t="s">
        <v>180</v>
      </c>
    </row>
    <row r="50" spans="1:10" ht="25.5" x14ac:dyDescent="0.25">
      <c r="A50" s="20" t="s">
        <v>23</v>
      </c>
      <c r="B50" s="1" t="s">
        <v>28</v>
      </c>
      <c r="C50" s="2" t="s">
        <v>26</v>
      </c>
      <c r="D50" s="35">
        <v>146</v>
      </c>
      <c r="E50" s="35">
        <v>163</v>
      </c>
      <c r="F50" s="35">
        <v>172</v>
      </c>
      <c r="G50" s="35">
        <v>172</v>
      </c>
      <c r="H50" s="22">
        <v>172</v>
      </c>
      <c r="I50" s="22">
        <v>172</v>
      </c>
      <c r="J50" s="15" t="s">
        <v>180</v>
      </c>
    </row>
    <row r="51" spans="1:10" ht="81" customHeight="1" x14ac:dyDescent="0.25">
      <c r="A51" s="20" t="s">
        <v>94</v>
      </c>
      <c r="B51" s="1" t="s">
        <v>1</v>
      </c>
      <c r="C51" s="2" t="s">
        <v>2</v>
      </c>
      <c r="D51" s="28">
        <v>358.47</v>
      </c>
      <c r="E51" s="28">
        <f>68.4+327.6</f>
        <v>396</v>
      </c>
      <c r="F51" s="28">
        <v>428.76</v>
      </c>
      <c r="G51" s="28">
        <v>428.76</v>
      </c>
      <c r="H51" s="24">
        <v>428.76</v>
      </c>
      <c r="I51" s="24">
        <v>428.76</v>
      </c>
      <c r="J51" s="15" t="s">
        <v>181</v>
      </c>
    </row>
    <row r="52" spans="1:10" x14ac:dyDescent="0.25">
      <c r="A52" s="49" t="s">
        <v>95</v>
      </c>
      <c r="B52" s="49"/>
      <c r="C52" s="49"/>
      <c r="D52" s="49"/>
      <c r="E52" s="49"/>
      <c r="F52" s="49"/>
      <c r="G52" s="49"/>
      <c r="H52" s="49"/>
      <c r="I52" s="49"/>
      <c r="J52" s="49"/>
    </row>
    <row r="53" spans="1:10" ht="41.45" customHeight="1" x14ac:dyDescent="0.25">
      <c r="A53" s="20" t="s">
        <v>22</v>
      </c>
      <c r="B53" s="1" t="s">
        <v>108</v>
      </c>
      <c r="C53" s="2" t="s">
        <v>0</v>
      </c>
      <c r="D53" s="28" t="s">
        <v>174</v>
      </c>
      <c r="E53" s="28" t="s">
        <v>174</v>
      </c>
      <c r="F53" s="23" t="s">
        <v>174</v>
      </c>
      <c r="G53" s="23" t="s">
        <v>174</v>
      </c>
      <c r="H53" s="23" t="s">
        <v>174</v>
      </c>
      <c r="I53" s="20" t="s">
        <v>174</v>
      </c>
      <c r="J53" s="15" t="s">
        <v>184</v>
      </c>
    </row>
    <row r="54" spans="1:10" ht="38.25" x14ac:dyDescent="0.25">
      <c r="A54" s="20" t="s">
        <v>79</v>
      </c>
      <c r="B54" s="1" t="s">
        <v>24</v>
      </c>
      <c r="C54" s="2" t="s">
        <v>5</v>
      </c>
      <c r="D54" s="28">
        <v>150</v>
      </c>
      <c r="E54" s="28">
        <v>100</v>
      </c>
      <c r="F54" s="23">
        <v>340</v>
      </c>
      <c r="G54" s="23">
        <v>736.2</v>
      </c>
      <c r="H54" s="23">
        <v>388</v>
      </c>
      <c r="I54" s="20">
        <v>388</v>
      </c>
      <c r="J54" s="36"/>
    </row>
    <row r="55" spans="1:10" ht="36.75" customHeight="1" x14ac:dyDescent="0.25">
      <c r="A55" s="20" t="s">
        <v>115</v>
      </c>
      <c r="B55" s="1" t="s">
        <v>133</v>
      </c>
      <c r="C55" s="2" t="s">
        <v>0</v>
      </c>
      <c r="D55" s="28" t="s">
        <v>174</v>
      </c>
      <c r="E55" s="28" t="s">
        <v>174</v>
      </c>
      <c r="F55" s="23" t="s">
        <v>174</v>
      </c>
      <c r="G55" s="23" t="s">
        <v>174</v>
      </c>
      <c r="H55" s="23" t="s">
        <v>174</v>
      </c>
      <c r="I55" s="23" t="s">
        <v>174</v>
      </c>
      <c r="J55" s="15" t="s">
        <v>183</v>
      </c>
    </row>
    <row r="56" spans="1:10" ht="81" customHeight="1" x14ac:dyDescent="0.25">
      <c r="A56" s="20" t="s">
        <v>127</v>
      </c>
      <c r="B56" s="1" t="s">
        <v>141</v>
      </c>
      <c r="C56" s="2" t="s">
        <v>0</v>
      </c>
      <c r="D56" s="28" t="s">
        <v>174</v>
      </c>
      <c r="E56" s="28" t="s">
        <v>174</v>
      </c>
      <c r="F56" s="23" t="s">
        <v>174</v>
      </c>
      <c r="G56" s="23" t="s">
        <v>174</v>
      </c>
      <c r="H56" s="23" t="s">
        <v>174</v>
      </c>
      <c r="I56" s="23" t="s">
        <v>174</v>
      </c>
      <c r="J56" s="15" t="s">
        <v>182</v>
      </c>
    </row>
    <row r="57" spans="1:10" ht="69" customHeight="1" x14ac:dyDescent="0.25">
      <c r="A57" s="20" t="s">
        <v>128</v>
      </c>
      <c r="B57" s="1" t="s">
        <v>132</v>
      </c>
      <c r="C57" s="2" t="s">
        <v>36</v>
      </c>
      <c r="D57" s="28">
        <v>0.02</v>
      </c>
      <c r="E57" s="28">
        <v>0.01</v>
      </c>
      <c r="F57" s="28">
        <v>0.04</v>
      </c>
      <c r="G57" s="28">
        <v>0.1</v>
      </c>
      <c r="H57" s="37">
        <v>0.06</v>
      </c>
      <c r="I57" s="24">
        <v>0.06</v>
      </c>
      <c r="J57" s="15" t="s">
        <v>191</v>
      </c>
    </row>
    <row r="58" spans="1:10" ht="112.5" customHeight="1" x14ac:dyDescent="0.25">
      <c r="A58" s="20" t="s">
        <v>129</v>
      </c>
      <c r="B58" s="1" t="s">
        <v>142</v>
      </c>
      <c r="C58" s="2" t="s">
        <v>0</v>
      </c>
      <c r="D58" s="28" t="s">
        <v>174</v>
      </c>
      <c r="E58" s="28" t="s">
        <v>174</v>
      </c>
      <c r="F58" s="28" t="s">
        <v>174</v>
      </c>
      <c r="G58" s="28" t="s">
        <v>174</v>
      </c>
      <c r="H58" s="24" t="s">
        <v>174</v>
      </c>
      <c r="I58" s="24" t="s">
        <v>174</v>
      </c>
      <c r="J58" s="15" t="s">
        <v>178</v>
      </c>
    </row>
    <row r="59" spans="1:10" ht="54.6" customHeight="1" x14ac:dyDescent="0.25">
      <c r="A59" s="20" t="s">
        <v>166</v>
      </c>
      <c r="B59" s="1" t="s">
        <v>167</v>
      </c>
      <c r="C59" s="2" t="s">
        <v>36</v>
      </c>
      <c r="D59" s="23">
        <v>2.7</v>
      </c>
      <c r="E59" s="23">
        <v>5.9</v>
      </c>
      <c r="F59" s="23">
        <v>7.7</v>
      </c>
      <c r="G59" s="23">
        <v>3.1</v>
      </c>
      <c r="H59" s="23">
        <v>3</v>
      </c>
      <c r="I59" s="24">
        <v>3</v>
      </c>
      <c r="J59" s="15"/>
    </row>
    <row r="60" spans="1:10" ht="54.6" customHeight="1" x14ac:dyDescent="0.25">
      <c r="A60" s="20" t="s">
        <v>130</v>
      </c>
      <c r="B60" s="1" t="s">
        <v>168</v>
      </c>
      <c r="C60" s="2" t="s">
        <v>36</v>
      </c>
      <c r="D60" s="23">
        <v>2.1</v>
      </c>
      <c r="E60" s="23">
        <v>3.4</v>
      </c>
      <c r="F60" s="23">
        <v>2.7</v>
      </c>
      <c r="G60" s="23">
        <v>0.8</v>
      </c>
      <c r="H60" s="23">
        <v>0</v>
      </c>
      <c r="I60" s="24">
        <v>0</v>
      </c>
      <c r="J60" s="15"/>
    </row>
    <row r="61" spans="1:10" ht="54" customHeight="1" x14ac:dyDescent="0.25">
      <c r="A61" s="20" t="s">
        <v>131</v>
      </c>
      <c r="B61" s="1" t="s">
        <v>137</v>
      </c>
      <c r="C61" s="2" t="s">
        <v>36</v>
      </c>
      <c r="D61" s="23">
        <v>0.02</v>
      </c>
      <c r="E61" s="23">
        <v>0.03</v>
      </c>
      <c r="F61" s="23">
        <v>0.03</v>
      </c>
      <c r="G61" s="23">
        <v>0</v>
      </c>
      <c r="H61" s="20">
        <v>0</v>
      </c>
      <c r="I61" s="20">
        <v>0</v>
      </c>
      <c r="J61" s="15"/>
    </row>
    <row r="62" spans="1:10" ht="40.15" customHeight="1" x14ac:dyDescent="0.25">
      <c r="A62" s="20" t="s">
        <v>134</v>
      </c>
      <c r="B62" s="1" t="s">
        <v>138</v>
      </c>
      <c r="C62" s="2" t="s">
        <v>26</v>
      </c>
      <c r="D62" s="21">
        <v>0</v>
      </c>
      <c r="E62" s="21">
        <v>0</v>
      </c>
      <c r="F62" s="21">
        <v>0</v>
      </c>
      <c r="G62" s="21">
        <v>0</v>
      </c>
      <c r="H62" s="32">
        <v>0</v>
      </c>
      <c r="I62" s="32">
        <v>0</v>
      </c>
      <c r="J62" s="15"/>
    </row>
    <row r="63" spans="1:10" ht="58.5" customHeight="1" x14ac:dyDescent="0.25">
      <c r="A63" s="20" t="s">
        <v>135</v>
      </c>
      <c r="B63" s="1" t="s">
        <v>136</v>
      </c>
      <c r="C63" s="2" t="s">
        <v>26</v>
      </c>
      <c r="D63" s="21">
        <v>315</v>
      </c>
      <c r="E63" s="21">
        <v>236</v>
      </c>
      <c r="F63" s="21">
        <v>127</v>
      </c>
      <c r="G63" s="21">
        <v>246</v>
      </c>
      <c r="H63" s="32">
        <v>200</v>
      </c>
      <c r="I63" s="32">
        <v>200</v>
      </c>
      <c r="J63" s="15" t="s">
        <v>186</v>
      </c>
    </row>
    <row r="64" spans="1:10" x14ac:dyDescent="0.25">
      <c r="A64" s="49" t="s">
        <v>96</v>
      </c>
      <c r="B64" s="49"/>
      <c r="C64" s="49"/>
      <c r="D64" s="49"/>
      <c r="E64" s="49"/>
      <c r="F64" s="49"/>
      <c r="G64" s="49"/>
      <c r="H64" s="49"/>
      <c r="I64" s="49"/>
      <c r="J64" s="49"/>
    </row>
    <row r="65" spans="1:10" s="6" customFormat="1" ht="93" customHeight="1" x14ac:dyDescent="0.25">
      <c r="A65" s="20" t="s">
        <v>77</v>
      </c>
      <c r="B65" s="1" t="s">
        <v>80</v>
      </c>
      <c r="C65" s="2" t="s">
        <v>0</v>
      </c>
      <c r="D65" s="28" t="s">
        <v>174</v>
      </c>
      <c r="E65" s="28" t="s">
        <v>174</v>
      </c>
      <c r="F65" s="28" t="s">
        <v>174</v>
      </c>
      <c r="G65" s="28" t="s">
        <v>174</v>
      </c>
      <c r="H65" s="24" t="s">
        <v>174</v>
      </c>
      <c r="I65" s="24" t="s">
        <v>174</v>
      </c>
      <c r="J65" s="15" t="s">
        <v>196</v>
      </c>
    </row>
    <row r="66" spans="1:10" s="6" customFormat="1" ht="40.9" customHeight="1" x14ac:dyDescent="0.25">
      <c r="A66" s="20" t="s">
        <v>88</v>
      </c>
      <c r="B66" s="1" t="s">
        <v>83</v>
      </c>
      <c r="C66" s="2" t="s">
        <v>84</v>
      </c>
      <c r="D66" s="35">
        <v>418</v>
      </c>
      <c r="E66" s="35">
        <v>336</v>
      </c>
      <c r="F66" s="35">
        <v>300</v>
      </c>
      <c r="G66" s="35">
        <v>292</v>
      </c>
      <c r="H66" s="22">
        <v>290</v>
      </c>
      <c r="I66" s="22">
        <v>290</v>
      </c>
      <c r="J66" s="15"/>
    </row>
    <row r="67" spans="1:10" s="6" customFormat="1" ht="43.5" customHeight="1" x14ac:dyDescent="0.25">
      <c r="A67" s="20" t="s">
        <v>97</v>
      </c>
      <c r="B67" s="1" t="s">
        <v>87</v>
      </c>
      <c r="C67" s="2" t="s">
        <v>36</v>
      </c>
      <c r="D67" s="28">
        <v>4.0999999999999996</v>
      </c>
      <c r="E67" s="28">
        <v>-19.7</v>
      </c>
      <c r="F67" s="28">
        <v>-10.7</v>
      </c>
      <c r="G67" s="28">
        <v>-2.7</v>
      </c>
      <c r="H67" s="24">
        <v>-0.7</v>
      </c>
      <c r="I67" s="24">
        <v>0</v>
      </c>
      <c r="J67" s="15"/>
    </row>
    <row r="68" spans="1:10" s="6" customFormat="1" ht="51" x14ac:dyDescent="0.25">
      <c r="A68" s="20" t="s">
        <v>98</v>
      </c>
      <c r="B68" s="1" t="s">
        <v>85</v>
      </c>
      <c r="C68" s="2" t="s">
        <v>36</v>
      </c>
      <c r="D68" s="28">
        <v>87</v>
      </c>
      <c r="E68" s="28">
        <v>91.4</v>
      </c>
      <c r="F68" s="28">
        <v>96.3</v>
      </c>
      <c r="G68" s="28">
        <v>94.9</v>
      </c>
      <c r="H68" s="24">
        <v>95</v>
      </c>
      <c r="I68" s="24">
        <v>95</v>
      </c>
      <c r="J68" s="15"/>
    </row>
    <row r="69" spans="1:10" ht="42.75" customHeight="1" x14ac:dyDescent="0.25">
      <c r="A69" s="20" t="s">
        <v>99</v>
      </c>
      <c r="B69" s="1" t="s">
        <v>111</v>
      </c>
      <c r="C69" s="2" t="s">
        <v>74</v>
      </c>
      <c r="D69" s="35">
        <v>64</v>
      </c>
      <c r="E69" s="35">
        <v>38</v>
      </c>
      <c r="F69" s="35">
        <v>0</v>
      </c>
      <c r="G69" s="35">
        <v>0</v>
      </c>
      <c r="H69" s="22">
        <v>0</v>
      </c>
      <c r="I69" s="22">
        <v>0</v>
      </c>
      <c r="J69" s="15"/>
    </row>
    <row r="70" spans="1:10" ht="52.9" customHeight="1" x14ac:dyDescent="0.25">
      <c r="A70" s="20" t="s">
        <v>110</v>
      </c>
      <c r="B70" s="1" t="s">
        <v>114</v>
      </c>
      <c r="C70" s="2" t="s">
        <v>36</v>
      </c>
      <c r="D70" s="28">
        <v>39.299999999999997</v>
      </c>
      <c r="E70" s="28">
        <v>16.600000000000001</v>
      </c>
      <c r="F70" s="23">
        <v>0</v>
      </c>
      <c r="G70" s="23">
        <v>0</v>
      </c>
      <c r="H70" s="23">
        <v>0</v>
      </c>
      <c r="I70" s="24">
        <v>0</v>
      </c>
      <c r="J70" s="15"/>
    </row>
    <row r="71" spans="1:10" x14ac:dyDescent="0.25">
      <c r="A71" s="49" t="s">
        <v>100</v>
      </c>
      <c r="B71" s="49"/>
      <c r="C71" s="49"/>
      <c r="D71" s="49"/>
      <c r="E71" s="49"/>
      <c r="F71" s="49"/>
      <c r="G71" s="49"/>
      <c r="H71" s="49"/>
      <c r="I71" s="49"/>
      <c r="J71" s="49"/>
    </row>
    <row r="72" spans="1:10" s="6" customFormat="1" ht="41.45" customHeight="1" x14ac:dyDescent="0.25">
      <c r="A72" s="20" t="s">
        <v>81</v>
      </c>
      <c r="B72" s="1" t="s">
        <v>155</v>
      </c>
      <c r="C72" s="2" t="s">
        <v>78</v>
      </c>
      <c r="D72" s="28">
        <v>124.1</v>
      </c>
      <c r="E72" s="28">
        <v>62.8</v>
      </c>
      <c r="F72" s="28">
        <v>100</v>
      </c>
      <c r="G72" s="28">
        <v>100</v>
      </c>
      <c r="H72" s="24">
        <v>100</v>
      </c>
      <c r="I72" s="24">
        <v>100</v>
      </c>
      <c r="J72" s="15" t="s">
        <v>194</v>
      </c>
    </row>
    <row r="73" spans="1:10" ht="41.45" customHeight="1" x14ac:dyDescent="0.25">
      <c r="A73" s="20" t="s">
        <v>86</v>
      </c>
      <c r="B73" s="1" t="s">
        <v>89</v>
      </c>
      <c r="C73" s="2" t="s">
        <v>78</v>
      </c>
      <c r="D73" s="28">
        <v>0</v>
      </c>
      <c r="E73" s="28">
        <v>0</v>
      </c>
      <c r="F73" s="28">
        <v>0</v>
      </c>
      <c r="G73" s="28">
        <v>0</v>
      </c>
      <c r="H73" s="24">
        <v>0</v>
      </c>
      <c r="I73" s="24">
        <v>0</v>
      </c>
      <c r="J73" s="15"/>
    </row>
    <row r="74" spans="1:10" x14ac:dyDescent="0.25">
      <c r="A74" s="49" t="s">
        <v>101</v>
      </c>
      <c r="B74" s="49"/>
      <c r="C74" s="49"/>
      <c r="D74" s="49"/>
      <c r="E74" s="49"/>
      <c r="F74" s="49"/>
      <c r="G74" s="49"/>
      <c r="H74" s="49"/>
      <c r="I74" s="49"/>
      <c r="J74" s="49"/>
    </row>
    <row r="75" spans="1:10" ht="25.5" x14ac:dyDescent="0.25">
      <c r="A75" s="20" t="s">
        <v>102</v>
      </c>
      <c r="B75" s="1" t="s">
        <v>82</v>
      </c>
      <c r="C75" s="2" t="s">
        <v>0</v>
      </c>
      <c r="D75" s="28" t="s">
        <v>174</v>
      </c>
      <c r="E75" s="28" t="s">
        <v>174</v>
      </c>
      <c r="F75" s="28" t="s">
        <v>174</v>
      </c>
      <c r="G75" s="28" t="s">
        <v>174</v>
      </c>
      <c r="H75" s="28" t="s">
        <v>174</v>
      </c>
      <c r="I75" s="24" t="s">
        <v>174</v>
      </c>
      <c r="J75" s="15"/>
    </row>
    <row r="76" spans="1:10" ht="54" customHeight="1" x14ac:dyDescent="0.25">
      <c r="A76" s="20" t="s">
        <v>103</v>
      </c>
      <c r="B76" s="1" t="s">
        <v>91</v>
      </c>
      <c r="C76" s="2" t="s">
        <v>36</v>
      </c>
      <c r="D76" s="28">
        <v>0.08</v>
      </c>
      <c r="E76" s="38">
        <f>(1165.5+268)/1130306.9*100%</f>
        <v>1.2682396258927554E-3</v>
      </c>
      <c r="F76" s="38">
        <v>0.08</v>
      </c>
      <c r="G76" s="38">
        <v>0.3</v>
      </c>
      <c r="H76" s="39">
        <v>3.0000000000000001E-3</v>
      </c>
      <c r="I76" s="24">
        <v>3.0000000000000001E-3</v>
      </c>
      <c r="J76" s="15" t="s">
        <v>192</v>
      </c>
    </row>
    <row r="77" spans="1:10" ht="48.75" customHeight="1" x14ac:dyDescent="0.25">
      <c r="A77" s="20" t="s">
        <v>169</v>
      </c>
      <c r="B77" s="1" t="s">
        <v>170</v>
      </c>
      <c r="C77" s="2" t="s">
        <v>0</v>
      </c>
      <c r="D77" s="23" t="s">
        <v>175</v>
      </c>
      <c r="E77" s="23" t="s">
        <v>175</v>
      </c>
      <c r="F77" s="23" t="s">
        <v>175</v>
      </c>
      <c r="G77" s="23" t="s">
        <v>175</v>
      </c>
      <c r="H77" s="23" t="s">
        <v>175</v>
      </c>
      <c r="I77" s="24" t="s">
        <v>175</v>
      </c>
      <c r="J77" s="15"/>
    </row>
    <row r="78" spans="1:10" x14ac:dyDescent="0.25">
      <c r="A78" s="49" t="s">
        <v>116</v>
      </c>
      <c r="B78" s="49"/>
      <c r="C78" s="49"/>
      <c r="D78" s="49"/>
      <c r="E78" s="49"/>
      <c r="F78" s="49"/>
      <c r="G78" s="49"/>
      <c r="H78" s="49"/>
      <c r="I78" s="49"/>
      <c r="J78" s="49"/>
    </row>
    <row r="79" spans="1:10" ht="54.6" customHeight="1" x14ac:dyDescent="0.25">
      <c r="A79" s="20" t="s">
        <v>121</v>
      </c>
      <c r="B79" s="1" t="s">
        <v>107</v>
      </c>
      <c r="C79" s="2" t="s">
        <v>90</v>
      </c>
      <c r="D79" s="23">
        <v>1504688.45</v>
      </c>
      <c r="E79" s="23">
        <f>25808.19+152457+7316.6+1257+5855+8861.89+9906.8+77267.71+783585.7</f>
        <v>1072315.8899999999</v>
      </c>
      <c r="F79" s="23">
        <v>1263665.6000000001</v>
      </c>
      <c r="G79" s="23">
        <v>1232653</v>
      </c>
      <c r="H79" s="20">
        <v>972164.7</v>
      </c>
      <c r="I79" s="24">
        <v>977857.6</v>
      </c>
      <c r="J79" s="15"/>
    </row>
    <row r="80" spans="1:10" ht="55.15" customHeight="1" x14ac:dyDescent="0.25">
      <c r="A80" s="20" t="s">
        <v>122</v>
      </c>
      <c r="B80" s="1" t="s">
        <v>144</v>
      </c>
      <c r="C80" s="2" t="s">
        <v>36</v>
      </c>
      <c r="D80" s="23">
        <v>99</v>
      </c>
      <c r="E80" s="40">
        <f>E79/1130306.9*100</f>
        <v>94.869445634632498</v>
      </c>
      <c r="F80" s="40">
        <v>95.5</v>
      </c>
      <c r="G80" s="40">
        <v>97.8</v>
      </c>
      <c r="H80" s="40">
        <v>97.7</v>
      </c>
      <c r="I80" s="24">
        <v>98.1</v>
      </c>
      <c r="J80" s="15"/>
    </row>
    <row r="81" spans="1:21" ht="54" customHeight="1" x14ac:dyDescent="0.25">
      <c r="A81" s="20" t="s">
        <v>123</v>
      </c>
      <c r="B81" s="1" t="s">
        <v>109</v>
      </c>
      <c r="C81" s="2" t="s">
        <v>0</v>
      </c>
      <c r="D81" s="23" t="s">
        <v>175</v>
      </c>
      <c r="E81" s="23" t="s">
        <v>175</v>
      </c>
      <c r="F81" s="23" t="s">
        <v>175</v>
      </c>
      <c r="G81" s="23" t="s">
        <v>175</v>
      </c>
      <c r="H81" s="20" t="s">
        <v>174</v>
      </c>
      <c r="I81" s="24" t="s">
        <v>175</v>
      </c>
      <c r="J81" s="15"/>
    </row>
    <row r="82" spans="1:21" ht="248.25" customHeight="1" x14ac:dyDescent="0.25">
      <c r="A82" s="20" t="s">
        <v>124</v>
      </c>
      <c r="B82" s="1" t="s">
        <v>153</v>
      </c>
      <c r="C82" s="2" t="s">
        <v>0</v>
      </c>
      <c r="D82" s="23" t="s">
        <v>174</v>
      </c>
      <c r="E82" s="23" t="s">
        <v>174</v>
      </c>
      <c r="F82" s="23" t="s">
        <v>174</v>
      </c>
      <c r="G82" s="23" t="s">
        <v>174</v>
      </c>
      <c r="H82" s="23" t="s">
        <v>174</v>
      </c>
      <c r="I82" s="24" t="s">
        <v>174</v>
      </c>
      <c r="J82" s="15" t="s">
        <v>176</v>
      </c>
    </row>
    <row r="83" spans="1:21" ht="79.150000000000006" customHeight="1" x14ac:dyDescent="0.25">
      <c r="A83" s="20" t="s">
        <v>125</v>
      </c>
      <c r="B83" s="1" t="s">
        <v>154</v>
      </c>
      <c r="C83" s="2" t="s">
        <v>36</v>
      </c>
      <c r="D83" s="23">
        <v>100</v>
      </c>
      <c r="E83" s="23">
        <v>100</v>
      </c>
      <c r="F83" s="23">
        <v>99.99</v>
      </c>
      <c r="G83" s="23">
        <v>100</v>
      </c>
      <c r="H83" s="23">
        <v>100</v>
      </c>
      <c r="I83" s="24">
        <v>100</v>
      </c>
      <c r="J83" s="15" t="s">
        <v>179</v>
      </c>
    </row>
    <row r="84" spans="1:21" ht="259.5" customHeight="1" x14ac:dyDescent="0.25">
      <c r="A84" s="20" t="s">
        <v>143</v>
      </c>
      <c r="B84" s="1" t="s">
        <v>120</v>
      </c>
      <c r="C84" s="2" t="s">
        <v>36</v>
      </c>
      <c r="D84" s="28">
        <v>7.8</v>
      </c>
      <c r="E84" s="28">
        <v>10.199999999999999</v>
      </c>
      <c r="F84" s="28">
        <v>11.47</v>
      </c>
      <c r="G84" s="28">
        <v>12</v>
      </c>
      <c r="H84" s="24">
        <v>13</v>
      </c>
      <c r="I84" s="24">
        <v>14</v>
      </c>
      <c r="J84" s="15" t="s">
        <v>195</v>
      </c>
    </row>
    <row r="85" spans="1:21" ht="49.5" customHeight="1" x14ac:dyDescent="0.25">
      <c r="A85" s="20" t="s">
        <v>171</v>
      </c>
      <c r="B85" s="1" t="s">
        <v>119</v>
      </c>
      <c r="C85" s="2" t="s">
        <v>0</v>
      </c>
      <c r="D85" s="28" t="s">
        <v>174</v>
      </c>
      <c r="E85" s="28" t="s">
        <v>174</v>
      </c>
      <c r="F85" s="28" t="s">
        <v>174</v>
      </c>
      <c r="G85" s="28" t="s">
        <v>174</v>
      </c>
      <c r="H85" s="28" t="s">
        <v>174</v>
      </c>
      <c r="I85" s="28" t="s">
        <v>174</v>
      </c>
      <c r="J85" s="15" t="s">
        <v>197</v>
      </c>
    </row>
    <row r="86" spans="1:21" ht="41.45" customHeight="1" x14ac:dyDescent="0.25">
      <c r="A86" s="20" t="s">
        <v>172</v>
      </c>
      <c r="B86" s="1" t="s">
        <v>145</v>
      </c>
      <c r="C86" s="2" t="s">
        <v>36</v>
      </c>
      <c r="D86" s="23" t="s">
        <v>188</v>
      </c>
      <c r="E86" s="23" t="s">
        <v>188</v>
      </c>
      <c r="F86" s="23">
        <v>100</v>
      </c>
      <c r="G86" s="23">
        <v>100</v>
      </c>
      <c r="H86" s="23">
        <v>100</v>
      </c>
      <c r="I86" s="24">
        <v>100</v>
      </c>
      <c r="J86" s="15"/>
    </row>
    <row r="87" spans="1:21" ht="10.9" customHeight="1" x14ac:dyDescent="0.25">
      <c r="A87" s="44"/>
      <c r="B87" s="44"/>
      <c r="C87" s="44"/>
      <c r="D87" s="44"/>
      <c r="E87" s="44"/>
      <c r="F87" s="44"/>
      <c r="G87" s="44"/>
      <c r="H87" s="44"/>
      <c r="I87" s="44"/>
      <c r="J87" s="44"/>
    </row>
    <row r="88" spans="1:21" x14ac:dyDescent="0.25">
      <c r="A88" s="45" t="s">
        <v>48</v>
      </c>
      <c r="B88" s="45"/>
      <c r="C88" s="45"/>
      <c r="D88" s="45"/>
      <c r="E88" s="45"/>
      <c r="F88" s="45"/>
      <c r="G88" s="45"/>
      <c r="H88" s="45"/>
      <c r="I88" s="45"/>
      <c r="J88" s="45"/>
    </row>
    <row r="89" spans="1:21" ht="28.9" customHeight="1" x14ac:dyDescent="0.25">
      <c r="A89" s="46" t="s">
        <v>173</v>
      </c>
      <c r="B89" s="46"/>
      <c r="C89" s="46"/>
      <c r="D89" s="46"/>
      <c r="E89" s="46"/>
      <c r="F89" s="46"/>
      <c r="G89" s="46"/>
      <c r="H89" s="46"/>
      <c r="I89" s="46"/>
      <c r="J89" s="46"/>
    </row>
    <row r="90" spans="1:21" x14ac:dyDescent="0.25">
      <c r="A90" s="46" t="s">
        <v>185</v>
      </c>
      <c r="B90" s="46"/>
      <c r="C90" s="46"/>
      <c r="D90" s="46"/>
      <c r="E90" s="46"/>
      <c r="F90" s="46"/>
      <c r="G90" s="18"/>
      <c r="H90" s="18"/>
      <c r="I90" s="11"/>
      <c r="J90" s="16"/>
    </row>
    <row r="91" spans="1:21" ht="30" customHeight="1" x14ac:dyDescent="0.25">
      <c r="A91" s="4"/>
      <c r="B91" s="4"/>
      <c r="C91" s="4"/>
      <c r="D91" s="4"/>
      <c r="E91" s="4"/>
      <c r="F91" s="4"/>
      <c r="G91" s="4"/>
      <c r="H91" s="4"/>
      <c r="I91" s="11"/>
      <c r="L91" s="46"/>
      <c r="M91" s="46"/>
      <c r="N91" s="46"/>
      <c r="O91" s="46"/>
      <c r="P91" s="46"/>
      <c r="Q91" s="46"/>
      <c r="R91" s="46"/>
      <c r="S91" s="46"/>
      <c r="T91" s="46"/>
      <c r="U91" s="46"/>
    </row>
    <row r="92" spans="1:21" ht="15.75" x14ac:dyDescent="0.25">
      <c r="A92" s="47" t="s">
        <v>199</v>
      </c>
      <c r="B92" s="47"/>
      <c r="C92" s="47"/>
      <c r="D92" s="47"/>
      <c r="E92" s="55" t="s">
        <v>75</v>
      </c>
      <c r="F92" s="55"/>
      <c r="G92" s="55" t="s">
        <v>200</v>
      </c>
      <c r="H92" s="55"/>
      <c r="I92" s="55"/>
      <c r="J92" s="55"/>
    </row>
    <row r="93" spans="1:21" ht="15.75" x14ac:dyDescent="0.25">
      <c r="A93" s="4"/>
      <c r="B93" s="4"/>
      <c r="C93" s="4"/>
      <c r="D93" s="4"/>
      <c r="E93" s="55" t="s">
        <v>76</v>
      </c>
      <c r="F93" s="55"/>
      <c r="G93" s="55" t="s">
        <v>151</v>
      </c>
      <c r="H93" s="55"/>
      <c r="I93" s="55"/>
      <c r="J93" s="55"/>
    </row>
    <row r="94" spans="1:21" ht="15.75" x14ac:dyDescent="0.25">
      <c r="A94" s="4"/>
      <c r="B94" s="4"/>
      <c r="C94" s="4"/>
      <c r="D94" s="4"/>
      <c r="E94" s="4"/>
      <c r="F94" s="4"/>
      <c r="G94" s="4"/>
      <c r="H94" s="4"/>
      <c r="I94" s="11"/>
    </row>
    <row r="95" spans="1:21" ht="73.900000000000006" customHeight="1" x14ac:dyDescent="0.3">
      <c r="A95" s="42" t="s">
        <v>139</v>
      </c>
      <c r="B95" s="43"/>
      <c r="C95" s="43"/>
      <c r="D95" s="7"/>
      <c r="E95" s="7"/>
      <c r="F95" s="7"/>
      <c r="G95" s="7"/>
      <c r="H95" s="7"/>
      <c r="I95" s="41" t="s">
        <v>140</v>
      </c>
      <c r="J95" s="41"/>
    </row>
  </sheetData>
  <mergeCells count="31">
    <mergeCell ref="F1:J1"/>
    <mergeCell ref="F2:J2"/>
    <mergeCell ref="E93:F93"/>
    <mergeCell ref="G93:J93"/>
    <mergeCell ref="A4:J4"/>
    <mergeCell ref="J5:J6"/>
    <mergeCell ref="A7:J7"/>
    <mergeCell ref="A40:J40"/>
    <mergeCell ref="G92:J92"/>
    <mergeCell ref="E92:F92"/>
    <mergeCell ref="A43:J43"/>
    <mergeCell ref="A52:J52"/>
    <mergeCell ref="A13:J13"/>
    <mergeCell ref="A48:J48"/>
    <mergeCell ref="A5:A6"/>
    <mergeCell ref="B5:B6"/>
    <mergeCell ref="C5:C6"/>
    <mergeCell ref="D5:I5"/>
    <mergeCell ref="L91:U91"/>
    <mergeCell ref="A64:J64"/>
    <mergeCell ref="A71:J71"/>
    <mergeCell ref="A90:F90"/>
    <mergeCell ref="A74:J74"/>
    <mergeCell ref="A78:J78"/>
    <mergeCell ref="J14:J36"/>
    <mergeCell ref="I95:J95"/>
    <mergeCell ref="A95:C95"/>
    <mergeCell ref="A87:J87"/>
    <mergeCell ref="A88:J88"/>
    <mergeCell ref="A89:J89"/>
    <mergeCell ref="A92:D92"/>
  </mergeCells>
  <printOptions horizontalCentered="1"/>
  <pageMargins left="0.31496062992125984" right="0" top="0.35433070866141736" bottom="0.35433070866141736" header="0.31496062992125984" footer="0.31496062992125984"/>
  <pageSetup paperSize="9" scale="55" fitToHeight="0" orientation="portrait" r:id="rId1"/>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3</vt:i4>
      </vt:variant>
      <vt:variant>
        <vt:lpstr>Именованные диапазоны</vt:lpstr>
      </vt:variant>
      <vt:variant>
        <vt:i4>2</vt:i4>
      </vt:variant>
    </vt:vector>
  </HeadingPairs>
  <TitlesOfParts>
    <vt:vector size="5" baseType="lpstr">
      <vt:lpstr>Лист1</vt:lpstr>
      <vt:lpstr>Лист2</vt:lpstr>
      <vt:lpstr>Лист3</vt:lpstr>
      <vt:lpstr>Лист1!Заголовки_для_печати</vt:lpstr>
      <vt:lpstr>Лист1!Область_печати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Екатерина Геннадьевна Елисеева</dc:creator>
  <cp:lastModifiedBy>Салдушева Анастасия Валерьевна</cp:lastModifiedBy>
  <cp:lastPrinted>2018-05-08T01:20:05Z</cp:lastPrinted>
  <dcterms:created xsi:type="dcterms:W3CDTF">2013-04-16T09:42:18Z</dcterms:created>
  <dcterms:modified xsi:type="dcterms:W3CDTF">2018-05-08T01:20:13Z</dcterms:modified>
</cp:coreProperties>
</file>