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D43" i="2" l="1"/>
  <c r="B28" i="2"/>
  <c r="B27" i="2" s="1"/>
  <c r="D37" i="2"/>
  <c r="C27" i="2" l="1"/>
  <c r="D39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<sst xmlns="http://schemas.openxmlformats.org/spreadsheetml/2006/main" count="50" uniqueCount="50">
  <si>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</si>
  <si>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</si>
  <si>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</si>
  <si>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</si>
  <si>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</si>
  <si>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</si>
  <si>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</si>
  <si>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</si>
  <si>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</si>
  <si>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</si>
  <si>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</si>
  <si>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</si>
  <si>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</si>
  <si>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</si>
  <si>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</si>
  <si>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</si>
  <si>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</si>
  <si>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</si>
  <si>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</si>
  <si>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</si>
  <si>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</si>
  <si>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</si>
  <si>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</si>
  <si>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</si>
  <si>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</si>
  <si>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</si>
  <si>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</si>
  <si>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</si>
  <si>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</si>
  <si>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</si>
  <si>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</si>
  <si>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</si>
  <si>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</si>
  <si>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</si>
  <si>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</si>
  <si>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</si>
  <si>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</si>
  <si>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</si>
  <si>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</si>
  <si>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</si>
  <si>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</si>
  <si>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</si>
  <si>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</si>
  <si>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</si>
  <si>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</si>
  <si>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</si>
  <si>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</si>
  <si>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</si>
  <si>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на 01.09.2016 год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</si>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</sst>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4" zoomScale="70" zoomScaleNormal="70" workbookViewId="0">
      <selection activeCell="C35" sqref="C35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48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706536.4</v>
      </c>
      <c r="C9" s="37">
        <f>C10+C20</f>
        <v>529131.19999999995</v>
      </c>
      <c r="D9" s="23">
        <f>C9/B9</f>
        <v>0.74890861957006027</v>
      </c>
    </row>
    <row r="10" spans="1:4" ht="15.6" x14ac:dyDescent="0.25">
      <c r="A10" s="19" t="s">
        <v>30</v>
      </c>
      <c r="B10" s="24">
        <f>SUM(B11:B19)</f>
        <v>184396</v>
      </c>
      <c r="C10" s="24">
        <f>SUM(C11:C19)</f>
        <v>127463.79999999999</v>
      </c>
      <c r="D10" s="23">
        <f t="shared" ref="D10:D44" si="0">C10/B10</f>
        <v>0.69125035250222344</v>
      </c>
    </row>
    <row r="11" spans="1:4" ht="15.6" x14ac:dyDescent="0.25">
      <c r="A11" s="21" t="s">
        <v>33</v>
      </c>
      <c r="B11" s="25">
        <v>142823.79999999999</v>
      </c>
      <c r="C11" s="25">
        <v>98658.4</v>
      </c>
      <c r="D11" s="38">
        <f t="shared" si="0"/>
        <v>0.69077002572400403</v>
      </c>
    </row>
    <row r="12" spans="1:4" ht="15.6" x14ac:dyDescent="0.25">
      <c r="A12" s="21" t="s">
        <v>34</v>
      </c>
      <c r="B12" s="25">
        <v>15027.6</v>
      </c>
      <c r="C12" s="25">
        <v>11858.6</v>
      </c>
      <c r="D12" s="38">
        <f t="shared" si="0"/>
        <v>0.78912135004924278</v>
      </c>
    </row>
    <row r="13" spans="1:4" ht="15.6" x14ac:dyDescent="0.25">
      <c r="A13" s="21" t="s">
        <v>35</v>
      </c>
      <c r="B13" s="25">
        <v>4403</v>
      </c>
      <c r="C13" s="25">
        <v>4666.8</v>
      </c>
      <c r="D13" s="38">
        <f t="shared" si="0"/>
        <v>1.059913695207813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13121.1</v>
      </c>
      <c r="C15" s="25">
        <v>8320.2000000000007</v>
      </c>
      <c r="D15" s="38">
        <f t="shared" si="0"/>
        <v>0.63410842078789131</v>
      </c>
    </row>
    <row r="16" spans="1:4" ht="15.6" x14ac:dyDescent="0.25">
      <c r="A16" s="21" t="s">
        <v>38</v>
      </c>
      <c r="B16" s="25">
        <v>1027.5</v>
      </c>
      <c r="C16" s="25">
        <v>476.5</v>
      </c>
      <c r="D16" s="38">
        <f t="shared" si="0"/>
        <v>0.46374695863746956</v>
      </c>
    </row>
    <row r="17" spans="1:4" ht="15.6" x14ac:dyDescent="0.25">
      <c r="A17" s="21" t="s">
        <v>39</v>
      </c>
      <c r="B17" s="25">
        <v>5406.4</v>
      </c>
      <c r="C17" s="25">
        <v>1660.4</v>
      </c>
      <c r="D17" s="38">
        <f t="shared" si="0"/>
        <v>0.30711749038176978</v>
      </c>
    </row>
    <row r="18" spans="1:4" ht="15.6" x14ac:dyDescent="0.25">
      <c r="A18" s="21" t="s">
        <v>40</v>
      </c>
      <c r="B18" s="25">
        <v>2586.6</v>
      </c>
      <c r="C18" s="25">
        <v>1790</v>
      </c>
      <c r="D18" s="38">
        <f t="shared" si="0"/>
        <v>0.69202814505528498</v>
      </c>
    </row>
    <row r="19" spans="1:4" ht="15.6" x14ac:dyDescent="0.25">
      <c r="A19" s="21" t="s">
        <v>41</v>
      </c>
      <c r="B19" s="25">
        <v>0</v>
      </c>
      <c r="C19" s="25">
        <v>32.9</v>
      </c>
      <c r="D19" s="38">
        <v>0</v>
      </c>
    </row>
    <row r="20" spans="1:4" ht="15.6" x14ac:dyDescent="0.25">
      <c r="A20" s="20" t="s">
        <v>31</v>
      </c>
      <c r="B20" s="27">
        <f>B21+B26</f>
        <v>522140.4</v>
      </c>
      <c r="C20" s="27">
        <f>C21+C26</f>
        <v>401667.4</v>
      </c>
      <c r="D20" s="23">
        <f t="shared" si="0"/>
        <v>0.76927087044021114</v>
      </c>
    </row>
    <row r="21" spans="1:4" ht="31.2" x14ac:dyDescent="0.25">
      <c r="A21" s="20" t="s">
        <v>42</v>
      </c>
      <c r="B21" s="27">
        <f>B22+B23+B24+B25</f>
        <v>522195.9</v>
      </c>
      <c r="C21" s="27">
        <f>C22+C23+C24+C25</f>
        <v>401722.9</v>
      </c>
      <c r="D21" s="23">
        <f t="shared" si="0"/>
        <v>0.76929539278267023</v>
      </c>
    </row>
    <row r="22" spans="1:4" ht="31.2" x14ac:dyDescent="0.25">
      <c r="A22" s="22" t="s">
        <v>24</v>
      </c>
      <c r="B22" s="25">
        <v>50537.8</v>
      </c>
      <c r="C22" s="25">
        <v>45197.1</v>
      </c>
      <c r="D22" s="38">
        <f t="shared" si="0"/>
        <v>0.89432266541084093</v>
      </c>
    </row>
    <row r="23" spans="1:4" ht="31.2" x14ac:dyDescent="0.25">
      <c r="A23" s="22" t="s">
        <v>25</v>
      </c>
      <c r="B23" s="25">
        <v>27389.4</v>
      </c>
      <c r="C23" s="25">
        <v>27389.4</v>
      </c>
      <c r="D23" s="38">
        <f t="shared" si="0"/>
        <v>1</v>
      </c>
    </row>
    <row r="24" spans="1:4" ht="31.2" x14ac:dyDescent="0.25">
      <c r="A24" s="22" t="s">
        <v>26</v>
      </c>
      <c r="B24" s="25">
        <v>440187.7</v>
      </c>
      <c r="C24" s="25">
        <v>327865.5</v>
      </c>
      <c r="D24" s="38">
        <f t="shared" si="0"/>
        <v>0.74483112544943897</v>
      </c>
    </row>
    <row r="25" spans="1:4" ht="15.6" x14ac:dyDescent="0.25">
      <c r="A25" s="22" t="s">
        <v>27</v>
      </c>
      <c r="B25" s="28">
        <v>4081</v>
      </c>
      <c r="C25" s="28">
        <v>1270.9000000000001</v>
      </c>
      <c r="D25" s="38">
        <f t="shared" si="0"/>
        <v>0.31141876990933598</v>
      </c>
    </row>
    <row r="26" spans="1:4" ht="46.8" x14ac:dyDescent="0.25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B28+B29+B30+B31+B32+B33+B34+B35+B36+B38+B40+B41+B42+B44+B39+B43+B37</f>
        <v>763950.20000000007</v>
      </c>
      <c r="C27" s="10">
        <f>C28+C29+C30+C31+C32+C33+C34+C35+C36+C38+C40+C41+C42+C44+C39+C43</f>
        <v>525384.4</v>
      </c>
      <c r="D27" s="23">
        <f t="shared" si="0"/>
        <v>0.68772074410085893</v>
      </c>
    </row>
    <row r="28" spans="1:4" ht="31.2" x14ac:dyDescent="0.25">
      <c r="A28" s="8" t="s">
        <v>13</v>
      </c>
      <c r="B28" s="11">
        <f>526170.3+6000</f>
        <v>532170.30000000005</v>
      </c>
      <c r="C28" s="12">
        <v>359007.3</v>
      </c>
      <c r="D28" s="23">
        <f t="shared" si="0"/>
        <v>0.67460980065967602</v>
      </c>
    </row>
    <row r="29" spans="1:4" ht="31.2" x14ac:dyDescent="0.25">
      <c r="A29" s="8" t="s">
        <v>12</v>
      </c>
      <c r="B29" s="11">
        <v>19459.3</v>
      </c>
      <c r="C29" s="12">
        <v>12794.6</v>
      </c>
      <c r="D29" s="23">
        <f t="shared" si="0"/>
        <v>0.6575056656714271</v>
      </c>
    </row>
    <row r="30" spans="1:4" ht="31.2" x14ac:dyDescent="0.25">
      <c r="A30" s="8" t="s">
        <v>11</v>
      </c>
      <c r="B30" s="11">
        <v>6239.5</v>
      </c>
      <c r="C30" s="12">
        <v>5747.6</v>
      </c>
      <c r="D30" s="23">
        <f t="shared" si="0"/>
        <v>0.92116355477201706</v>
      </c>
    </row>
    <row r="31" spans="1:4" ht="46.8" x14ac:dyDescent="0.25">
      <c r="A31" s="8" t="s">
        <v>10</v>
      </c>
      <c r="B31" s="11">
        <v>36757.199999999997</v>
      </c>
      <c r="C31" s="12">
        <v>24221.3</v>
      </c>
      <c r="D31" s="23">
        <f t="shared" si="0"/>
        <v>0.65895389202659616</v>
      </c>
    </row>
    <row r="32" spans="1:4" ht="46.8" x14ac:dyDescent="0.25">
      <c r="A32" s="8" t="s">
        <v>9</v>
      </c>
      <c r="B32" s="11">
        <v>650</v>
      </c>
      <c r="C32" s="12">
        <v>620.20000000000005</v>
      </c>
      <c r="D32" s="23">
        <f t="shared" si="0"/>
        <v>0.95415384615384624</v>
      </c>
    </row>
    <row r="33" spans="1:4" ht="46.8" x14ac:dyDescent="0.25">
      <c r="A33" s="8" t="s">
        <v>8</v>
      </c>
      <c r="B33" s="11">
        <v>305</v>
      </c>
      <c r="C33" s="12">
        <v>153.19999999999999</v>
      </c>
      <c r="D33" s="23">
        <f t="shared" si="0"/>
        <v>0.50229508196721306</v>
      </c>
    </row>
    <row r="34" spans="1:4" ht="46.8" x14ac:dyDescent="0.25">
      <c r="A34" s="8" t="s">
        <v>7</v>
      </c>
      <c r="B34" s="11">
        <v>100</v>
      </c>
      <c r="C34" s="12">
        <v>65.900000000000006</v>
      </c>
      <c r="D34" s="23">
        <f t="shared" si="0"/>
        <v>0.65900000000000003</v>
      </c>
    </row>
    <row r="35" spans="1:4" ht="46.8" x14ac:dyDescent="0.25">
      <c r="A35" s="8" t="s">
        <v>6</v>
      </c>
      <c r="B35" s="11">
        <v>374.5</v>
      </c>
      <c r="C35" s="12">
        <v>6.2</v>
      </c>
      <c r="D35" s="23">
        <f t="shared" si="0"/>
        <v>1.6555407209612818E-2</v>
      </c>
    </row>
    <row r="36" spans="1:4" ht="46.8" x14ac:dyDescent="0.25">
      <c r="A36" s="8" t="s">
        <v>5</v>
      </c>
      <c r="B36" s="11">
        <v>48763.8</v>
      </c>
      <c r="C36" s="12">
        <v>46861.8</v>
      </c>
      <c r="D36" s="23">
        <f t="shared" si="0"/>
        <v>0.96099565661412767</v>
      </c>
    </row>
    <row r="37" spans="1:4" ht="46.8" x14ac:dyDescent="0.25">
      <c r="A37" s="8" t="s">
        <v>49</v>
      </c>
      <c r="B37" s="11">
        <v>105.5</v>
      </c>
      <c r="C37" s="12">
        <v>0</v>
      </c>
      <c r="D37" s="23">
        <f t="shared" si="0"/>
        <v>0</v>
      </c>
    </row>
    <row r="38" spans="1:4" ht="62.4" x14ac:dyDescent="0.25">
      <c r="A38" s="8" t="s">
        <v>4</v>
      </c>
      <c r="B38" s="11">
        <v>1819</v>
      </c>
      <c r="C38" s="12">
        <v>1372.8</v>
      </c>
      <c r="D38" s="23">
        <f t="shared" si="0"/>
        <v>0.75470038482682789</v>
      </c>
    </row>
    <row r="39" spans="1:4" ht="46.8" x14ac:dyDescent="0.25">
      <c r="A39" s="8" t="s">
        <v>46</v>
      </c>
      <c r="B39" s="11">
        <v>173.4</v>
      </c>
      <c r="C39" s="12">
        <v>17.3</v>
      </c>
      <c r="D39" s="23">
        <f t="shared" si="0"/>
        <v>9.9769319492502881E-2</v>
      </c>
    </row>
    <row r="40" spans="1:4" ht="46.8" x14ac:dyDescent="0.25">
      <c r="A40" s="8" t="s">
        <v>3</v>
      </c>
      <c r="B40" s="11">
        <v>60</v>
      </c>
      <c r="C40" s="12">
        <v>20</v>
      </c>
      <c r="D40" s="23">
        <f t="shared" si="0"/>
        <v>0.33333333333333331</v>
      </c>
    </row>
    <row r="41" spans="1:4" ht="46.8" x14ac:dyDescent="0.25">
      <c r="A41" s="8" t="s">
        <v>2</v>
      </c>
      <c r="B41" s="11">
        <v>104077.6</v>
      </c>
      <c r="C41" s="12">
        <v>67485.8</v>
      </c>
      <c r="D41" s="23">
        <f t="shared" si="0"/>
        <v>0.64841810341514405</v>
      </c>
    </row>
    <row r="42" spans="1:4" ht="46.8" x14ac:dyDescent="0.25">
      <c r="A42" s="8" t="s">
        <v>1</v>
      </c>
      <c r="B42" s="11">
        <v>130</v>
      </c>
      <c r="C42" s="12">
        <v>19.8</v>
      </c>
      <c r="D42" s="23">
        <f t="shared" si="0"/>
        <v>0.15230769230769231</v>
      </c>
    </row>
    <row r="43" spans="1:4" ht="46.8" x14ac:dyDescent="0.25">
      <c r="A43" s="13" t="s">
        <v>47</v>
      </c>
      <c r="B43" s="14">
        <v>1084.5999999999999</v>
      </c>
      <c r="C43" s="15">
        <v>276.60000000000002</v>
      </c>
      <c r="D43" s="23">
        <f t="shared" si="0"/>
        <v>0.25502489397012729</v>
      </c>
    </row>
    <row r="44" spans="1:4" ht="15.6" x14ac:dyDescent="0.25">
      <c r="A44" s="13" t="s">
        <v>0</v>
      </c>
      <c r="B44" s="14">
        <v>11680.5</v>
      </c>
      <c r="C44" s="15">
        <v>6714</v>
      </c>
      <c r="D44" s="23">
        <f t="shared" si="0"/>
        <v>0.57480416078078844</v>
      </c>
    </row>
    <row r="45" spans="1:4" ht="19.95" customHeight="1" x14ac:dyDescent="0.3">
      <c r="A45" s="9" t="s">
        <v>19</v>
      </c>
      <c r="B45" s="16">
        <f>B9-B27</f>
        <v>-57413.800000000047</v>
      </c>
      <c r="C45" s="16">
        <f>C9-C27</f>
        <v>3746.7999999999302</v>
      </c>
      <c r="D45" s="23"/>
    </row>
    <row r="46" spans="1:4" ht="13.2" customHeight="1" x14ac:dyDescent="0.3">
      <c r="A46" s="7"/>
      <c r="B46" s="34"/>
      <c r="C46" s="34"/>
      <c r="D46" s="23"/>
    </row>
    <row r="47" spans="1:4" ht="15.6" x14ac:dyDescent="0.3">
      <c r="A47" s="3"/>
      <c r="B47" s="32"/>
      <c r="C47" s="32"/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17" t="s">
        <v>44</v>
      </c>
      <c r="B49" s="35"/>
      <c r="C49" s="35"/>
      <c r="D49" s="32"/>
    </row>
    <row r="50" spans="1:4" ht="15.6" x14ac:dyDescent="0.3">
      <c r="A50" s="17" t="s">
        <v>43</v>
      </c>
      <c r="B50" s="36"/>
      <c r="C50" s="35" t="s">
        <v>45</v>
      </c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2016-09-21T07:11:22Z</cp:lastPrinted>
  <dcterms:created xsi:type="dcterms:W3CDTF">2015-02-13T02:48:06Z</dcterms:created>
  <dcterms:modified xsi:type="dcterms:W3CDTF">2016-09-21T07:11:46Z</dcterms:modified>
</cp:coreProperties>
</file>