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8" i="2" l="1"/>
  <c r="C6" i="2" l="1"/>
  <c r="D7" i="2"/>
  <c r="D8" i="2"/>
  <c r="D9" i="2"/>
  <c r="D11" i="2"/>
  <c r="D12" i="2"/>
  <c r="D13" i="2"/>
  <c r="D14" i="2"/>
  <c r="D15" i="2"/>
  <c r="D16" i="2"/>
  <c r="D19" i="2"/>
  <c r="D20" i="2"/>
  <c r="D21" i="2"/>
  <c r="D22" i="2"/>
  <c r="D23" i="2"/>
  <c r="C24" i="2" l="1"/>
  <c r="B24" i="2"/>
  <c r="D40" i="2"/>
  <c r="C17" i="2" l="1"/>
  <c r="C5" i="2" l="1"/>
  <c r="C43" i="2" s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<sst xmlns="http://schemas.openxmlformats.org/spreadsheetml/2006/main" count="56" uniqueCount="56">
  <si>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</si>
  <si>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</si>
  <si>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</si>
  <si>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</si>
  <si>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</si>
  <si>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</si>
  <si>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</si>
  <si>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</si>
  <si>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</si>
  <si>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</si>
  <si>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</si>
  <si>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</si>
  <si>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</si>
  <si>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</si>
  <si>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</si>
  <si>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</si>
  <si>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</si>
  <si>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</si>
  <si>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</si>
  <si>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</si>
  <si>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</si>
  <si>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</si>
  <si>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</si>
  <si>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</si>
  <si>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</si>
  <si>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</si>
  <si>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</si>
  <si>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</si>
  <si>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</si>
  <si>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</si>
  <si>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</si>
  <si>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</si>
  <si>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</si>
  <si>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</si>
  <si>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</si>
  <si>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</si>
  <si>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</si>
  <si>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</si>
  <si>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</si>
  <si>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</si>
  <si>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</si>
  <si>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</si>
  <si>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</si>
  <si>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</si>
  <si>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</si>
  <si>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</si>
  <si>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</si>
  <si>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</si>
  <si>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</si>
  <si>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</si>
  <si>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</si>
  <si>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</si>
  <si>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</si>
  <si>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</si>
  <si>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Получение бюджетных кредитов от других бюджетов бюджетной системы Российской Федерации в валюте Российской Федерации</t>
  </si>
  <si>
    <t>на 01.09.2018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</si>
</sst>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zoomScale="70" zoomScaleNormal="70" workbookViewId="0">
      <selection activeCell="A2" sqref="A2:D2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52</v>
      </c>
      <c r="B1" s="40"/>
      <c r="C1" s="40"/>
      <c r="D1" s="40"/>
    </row>
    <row r="2" spans="1:6" ht="17.399999999999999" customHeight="1" x14ac:dyDescent="0.3">
      <c r="A2" s="41" t="s">
        <v>55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1004815.3479999999</v>
      </c>
      <c r="C5" s="33">
        <f>C6+C17</f>
        <v>700742.4800000001</v>
      </c>
      <c r="D5" s="5">
        <f>C5/B5</f>
        <v>0.69738433175286274</v>
      </c>
    </row>
    <row r="6" spans="1:6" ht="24" customHeight="1" x14ac:dyDescent="0.3">
      <c r="A6" s="6" t="s">
        <v>13</v>
      </c>
      <c r="B6" s="7">
        <f>SUM(B7:B16)</f>
        <v>205287.87999999998</v>
      </c>
      <c r="C6" s="7">
        <f>SUM(C7:C16)</f>
        <v>153086.5</v>
      </c>
      <c r="D6" s="5">
        <f t="shared" ref="D6:D23" si="0">C6/B6</f>
        <v>0.7457162108157579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111231.5</v>
      </c>
      <c r="D7" s="10">
        <f t="shared" si="0"/>
        <v>0.71334055835028487</v>
      </c>
    </row>
    <row r="8" spans="1:6" ht="23.25" customHeight="1" x14ac:dyDescent="0.3">
      <c r="A8" s="8" t="s">
        <v>17</v>
      </c>
      <c r="B8" s="9">
        <v>25223.69</v>
      </c>
      <c r="C8" s="9">
        <v>19459</v>
      </c>
      <c r="D8" s="10">
        <f t="shared" si="0"/>
        <v>0.77145730858569861</v>
      </c>
    </row>
    <row r="9" spans="1:6" ht="21" customHeight="1" x14ac:dyDescent="0.3">
      <c r="A9" s="8" t="s">
        <v>18</v>
      </c>
      <c r="B9" s="9">
        <v>2856.81</v>
      </c>
      <c r="C9" s="9">
        <v>4474.7</v>
      </c>
      <c r="D9" s="10">
        <f t="shared" si="0"/>
        <v>1.566327477151088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12788.19</v>
      </c>
      <c r="C11" s="9">
        <v>9343.6</v>
      </c>
      <c r="D11" s="10">
        <f t="shared" si="0"/>
        <v>0.73064288222179996</v>
      </c>
    </row>
    <row r="12" spans="1:6" ht="26.25" customHeight="1" x14ac:dyDescent="0.3">
      <c r="A12" s="8" t="s">
        <v>21</v>
      </c>
      <c r="B12" s="9">
        <v>1020</v>
      </c>
      <c r="C12" s="9">
        <v>623.9</v>
      </c>
      <c r="D12" s="10">
        <f t="shared" si="0"/>
        <v>0.61166666666666669</v>
      </c>
    </row>
    <row r="13" spans="1:6" ht="26.25" customHeight="1" x14ac:dyDescent="0.3">
      <c r="A13" s="8" t="s">
        <v>45</v>
      </c>
      <c r="B13" s="9">
        <v>1496.27</v>
      </c>
      <c r="C13" s="9">
        <v>1675.4</v>
      </c>
      <c r="D13" s="10">
        <f t="shared" si="0"/>
        <v>1.1197176980090493</v>
      </c>
    </row>
    <row r="14" spans="1:6" ht="26.25" customHeight="1" x14ac:dyDescent="0.3">
      <c r="A14" s="8" t="s">
        <v>22</v>
      </c>
      <c r="B14" s="9">
        <v>92.2</v>
      </c>
      <c r="C14" s="9">
        <v>4461.2</v>
      </c>
      <c r="D14" s="10">
        <f t="shared" si="0"/>
        <v>48.386117136659429</v>
      </c>
    </row>
    <row r="15" spans="1:6" ht="26.25" customHeight="1" x14ac:dyDescent="0.3">
      <c r="A15" s="8" t="s">
        <v>23</v>
      </c>
      <c r="B15" s="9">
        <v>1413.24</v>
      </c>
      <c r="C15" s="9">
        <v>1814.8</v>
      </c>
      <c r="D15" s="10">
        <f t="shared" si="0"/>
        <v>1.2841414055645184</v>
      </c>
    </row>
    <row r="16" spans="1:6" ht="26.25" customHeight="1" x14ac:dyDescent="0.3">
      <c r="A16" s="8" t="s">
        <v>24</v>
      </c>
      <c r="B16" s="9">
        <v>4467.05</v>
      </c>
      <c r="C16" s="9">
        <v>2.4</v>
      </c>
      <c r="D16" s="10">
        <f t="shared" si="0"/>
        <v>5.3726732407293398E-4</v>
      </c>
    </row>
    <row r="17" spans="1:4" ht="26.25" customHeight="1" x14ac:dyDescent="0.3">
      <c r="A17" s="11" t="s">
        <v>14</v>
      </c>
      <c r="B17" s="12">
        <f>B18+B23</f>
        <v>799527.46799999988</v>
      </c>
      <c r="C17" s="12">
        <f>C18+C23</f>
        <v>547655.9800000001</v>
      </c>
      <c r="D17" s="5">
        <f t="shared" si="0"/>
        <v>0.6849745655017323</v>
      </c>
    </row>
    <row r="18" spans="1:4" ht="36.75" customHeight="1" x14ac:dyDescent="0.3">
      <c r="A18" s="11" t="s">
        <v>25</v>
      </c>
      <c r="B18" s="12">
        <f>B19+B20+B21+B22</f>
        <v>801129.69199999992</v>
      </c>
      <c r="C18" s="12">
        <f>C19+C20+C21+C22</f>
        <v>549258.20000000007</v>
      </c>
      <c r="D18" s="5">
        <f t="shared" si="0"/>
        <v>0.68560459746385249</v>
      </c>
    </row>
    <row r="19" spans="1:4" ht="36.75" customHeight="1" x14ac:dyDescent="0.3">
      <c r="A19" s="13" t="s">
        <v>7</v>
      </c>
      <c r="B19" s="9">
        <v>137916.4</v>
      </c>
      <c r="C19" s="9">
        <v>107093</v>
      </c>
      <c r="D19" s="10">
        <f t="shared" si="0"/>
        <v>0.77650663735422332</v>
      </c>
    </row>
    <row r="20" spans="1:4" ht="49.5" customHeight="1" x14ac:dyDescent="0.3">
      <c r="A20" s="13" t="s">
        <v>8</v>
      </c>
      <c r="B20" s="9">
        <v>116200.8</v>
      </c>
      <c r="C20" s="9">
        <v>72052.600000000006</v>
      </c>
      <c r="D20" s="10">
        <f t="shared" si="0"/>
        <v>0.62006974134429371</v>
      </c>
    </row>
    <row r="21" spans="1:4" ht="33.75" customHeight="1" x14ac:dyDescent="0.3">
      <c r="A21" s="13" t="s">
        <v>9</v>
      </c>
      <c r="B21" s="9">
        <v>540723.69999999995</v>
      </c>
      <c r="C21" s="9">
        <v>366807.2</v>
      </c>
      <c r="D21" s="10">
        <f t="shared" si="0"/>
        <v>0.67836345993341896</v>
      </c>
    </row>
    <row r="22" spans="1:4" ht="26.25" customHeight="1" x14ac:dyDescent="0.3">
      <c r="A22" s="13" t="s">
        <v>10</v>
      </c>
      <c r="B22" s="14">
        <v>6288.7920000000004</v>
      </c>
      <c r="C22" s="14">
        <v>3305.4</v>
      </c>
      <c r="D22" s="10">
        <f t="shared" si="0"/>
        <v>0.5256017371857743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1019926.3</v>
      </c>
      <c r="C24" s="16">
        <f>C25+C26+C27+C28+C29+C30+C31+C32+C33+C35+C37+C38+C39+C42+C34+C36+C41+C40</f>
        <v>696615.60000000009</v>
      </c>
      <c r="D24" s="5">
        <f t="shared" ref="D24:D42" si="1">C24/B24</f>
        <v>0.68300582110687813</v>
      </c>
    </row>
    <row r="25" spans="1:4" ht="36" x14ac:dyDescent="0.3">
      <c r="A25" s="34" t="s">
        <v>41</v>
      </c>
      <c r="B25" s="17">
        <v>633528</v>
      </c>
      <c r="C25" s="35">
        <v>442925.2</v>
      </c>
      <c r="D25" s="5">
        <f t="shared" si="1"/>
        <v>0.6991406851788714</v>
      </c>
    </row>
    <row r="26" spans="1:4" ht="36" x14ac:dyDescent="0.3">
      <c r="A26" s="34" t="s">
        <v>40</v>
      </c>
      <c r="B26" s="17">
        <v>27283.7</v>
      </c>
      <c r="C26" s="35">
        <v>17791.900000000001</v>
      </c>
      <c r="D26" s="5">
        <f t="shared" si="1"/>
        <v>0.65210730216209678</v>
      </c>
    </row>
    <row r="27" spans="1:4" ht="36" x14ac:dyDescent="0.3">
      <c r="A27" s="34" t="s">
        <v>39</v>
      </c>
      <c r="B27" s="17">
        <v>9210.7000000000007</v>
      </c>
      <c r="C27" s="35">
        <v>6775.6</v>
      </c>
      <c r="D27" s="5">
        <f t="shared" si="1"/>
        <v>0.7356226996862345</v>
      </c>
    </row>
    <row r="28" spans="1:4" ht="36" x14ac:dyDescent="0.3">
      <c r="A28" s="34" t="s">
        <v>38</v>
      </c>
      <c r="B28" s="17">
        <v>40283.1</v>
      </c>
      <c r="C28" s="35">
        <v>33593.4</v>
      </c>
      <c r="D28" s="5">
        <f t="shared" si="1"/>
        <v>0.83393284032261672</v>
      </c>
    </row>
    <row r="29" spans="1:4" ht="36" x14ac:dyDescent="0.3">
      <c r="A29" s="34" t="s">
        <v>37</v>
      </c>
      <c r="B29" s="17">
        <v>1016</v>
      </c>
      <c r="C29" s="35">
        <v>873.1</v>
      </c>
      <c r="D29" s="5">
        <f t="shared" si="1"/>
        <v>0.85935039370078747</v>
      </c>
    </row>
    <row r="30" spans="1:4" ht="36" x14ac:dyDescent="0.3">
      <c r="A30" s="34" t="s">
        <v>36</v>
      </c>
      <c r="B30" s="17">
        <v>716</v>
      </c>
      <c r="C30" s="35">
        <v>461.3</v>
      </c>
      <c r="D30" s="5">
        <f t="shared" si="1"/>
        <v>0.64427374301675977</v>
      </c>
    </row>
    <row r="31" spans="1:4" ht="36" x14ac:dyDescent="0.3">
      <c r="A31" s="34" t="s">
        <v>35</v>
      </c>
      <c r="B31" s="17">
        <v>100</v>
      </c>
      <c r="C31" s="35">
        <v>63.7</v>
      </c>
      <c r="D31" s="5">
        <f t="shared" si="1"/>
        <v>0.63700000000000001</v>
      </c>
    </row>
    <row r="32" spans="1:4" ht="72" x14ac:dyDescent="0.3">
      <c r="A32" s="34" t="s">
        <v>42</v>
      </c>
      <c r="B32" s="17">
        <v>514.29999999999995</v>
      </c>
      <c r="C32" s="35">
        <v>42.5</v>
      </c>
      <c r="D32" s="5">
        <f t="shared" si="1"/>
        <v>8.2636593427960342E-2</v>
      </c>
    </row>
    <row r="33" spans="1:4" ht="36" x14ac:dyDescent="0.3">
      <c r="A33" s="34" t="s">
        <v>34</v>
      </c>
      <c r="B33" s="17">
        <v>91823.2</v>
      </c>
      <c r="C33" s="35">
        <v>43747.7</v>
      </c>
      <c r="D33" s="5">
        <f t="shared" si="1"/>
        <v>0.4764340602374999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781.3</v>
      </c>
      <c r="D35" s="5">
        <f t="shared" si="1"/>
        <v>0.71923041517076314</v>
      </c>
    </row>
    <row r="36" spans="1:4" ht="36" x14ac:dyDescent="0.3">
      <c r="A36" s="34" t="s">
        <v>28</v>
      </c>
      <c r="B36" s="17">
        <v>10850</v>
      </c>
      <c r="C36" s="35">
        <v>4867.8999999999996</v>
      </c>
      <c r="D36" s="5">
        <f t="shared" si="1"/>
        <v>0.44865437788018431</v>
      </c>
    </row>
    <row r="37" spans="1:4" ht="36" x14ac:dyDescent="0.3">
      <c r="A37" s="34" t="s">
        <v>32</v>
      </c>
      <c r="B37" s="17">
        <v>240</v>
      </c>
      <c r="C37" s="35">
        <v>165.2</v>
      </c>
      <c r="D37" s="5">
        <f t="shared" si="1"/>
        <v>0.68833333333333324</v>
      </c>
    </row>
    <row r="38" spans="1:4" ht="36" x14ac:dyDescent="0.3">
      <c r="A38" s="34" t="s">
        <v>31</v>
      </c>
      <c r="B38" s="17">
        <v>188640.7</v>
      </c>
      <c r="C38" s="35">
        <v>135778</v>
      </c>
      <c r="D38" s="5">
        <f t="shared" si="1"/>
        <v>0.71977044190357642</v>
      </c>
    </row>
    <row r="39" spans="1:4" ht="36" x14ac:dyDescent="0.3">
      <c r="A39" s="34" t="s">
        <v>30</v>
      </c>
      <c r="B39" s="37">
        <v>130</v>
      </c>
      <c r="C39" s="35">
        <v>99.2</v>
      </c>
      <c r="D39" s="5">
        <f t="shared" si="1"/>
        <v>0.7630769230769231</v>
      </c>
    </row>
    <row r="40" spans="1:4" ht="36" x14ac:dyDescent="0.3">
      <c r="A40" s="34" t="s">
        <v>53</v>
      </c>
      <c r="B40" s="17">
        <v>356.6</v>
      </c>
      <c r="C40" s="35">
        <v>41.3</v>
      </c>
      <c r="D40" s="5">
        <f t="shared" si="1"/>
        <v>0.11581604038137969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10896.9</v>
      </c>
      <c r="C42" s="35">
        <v>6588.3</v>
      </c>
      <c r="D42" s="5">
        <f t="shared" si="1"/>
        <v>0.60460314401343507</v>
      </c>
    </row>
    <row r="43" spans="1:4" ht="24" customHeight="1" x14ac:dyDescent="0.3">
      <c r="A43" s="15" t="s">
        <v>6</v>
      </c>
      <c r="B43" s="16">
        <f>B5-B24</f>
        <v>-15110.952000000165</v>
      </c>
      <c r="C43" s="16">
        <f>C5-C24</f>
        <v>4126.8800000000047</v>
      </c>
      <c r="D43" s="5"/>
    </row>
    <row r="44" spans="1:4" ht="27.75" customHeight="1" x14ac:dyDescent="0.35">
      <c r="A44" s="18" t="s">
        <v>50</v>
      </c>
      <c r="B44" s="19">
        <v>12926.2</v>
      </c>
      <c r="C44" s="19"/>
      <c r="D44" s="5"/>
    </row>
    <row r="45" spans="1:4" ht="34.200000000000003" customHeight="1" x14ac:dyDescent="0.35">
      <c r="A45" s="18" t="s">
        <v>54</v>
      </c>
      <c r="B45" s="19">
        <v>15000</v>
      </c>
      <c r="C45" s="19"/>
      <c r="D45" s="5"/>
    </row>
    <row r="46" spans="1:4" ht="30" customHeight="1" x14ac:dyDescent="0.35">
      <c r="A46" s="18" t="s">
        <v>46</v>
      </c>
      <c r="B46" s="19">
        <v>-15453.3</v>
      </c>
      <c r="C46" s="19"/>
      <c r="D46" s="5"/>
    </row>
    <row r="47" spans="1:4" ht="36" x14ac:dyDescent="0.35">
      <c r="A47" s="20" t="s">
        <v>47</v>
      </c>
      <c r="B47" s="21">
        <v>-2000</v>
      </c>
      <c r="C47" s="21">
        <v>-2000</v>
      </c>
      <c r="D47" s="5"/>
    </row>
    <row r="48" spans="1:4" ht="36" x14ac:dyDescent="0.35">
      <c r="A48" s="20" t="s">
        <v>51</v>
      </c>
      <c r="B48" s="21"/>
      <c r="C48" s="21"/>
      <c r="D48" s="5"/>
    </row>
    <row r="49" spans="1:4" ht="72" x14ac:dyDescent="0.35">
      <c r="A49" s="20" t="s">
        <v>48</v>
      </c>
      <c r="B49" s="21">
        <v>2500</v>
      </c>
      <c r="C49" s="22"/>
      <c r="D49" s="5"/>
    </row>
    <row r="50" spans="1:4" ht="18" x14ac:dyDescent="0.35">
      <c r="A50" s="20" t="s">
        <v>49</v>
      </c>
      <c r="B50" s="22">
        <v>2138.1</v>
      </c>
      <c r="C50" s="22">
        <v>4126.8999999999996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43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44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2018-09-10T06:37:58Z</cp:lastPrinted>
  <dcterms:created xsi:type="dcterms:W3CDTF">2015-02-13T02:48:06Z</dcterms:created>
  <dcterms:modified xsi:type="dcterms:W3CDTF">2018-09-10T06:38:10Z</dcterms:modified>
</cp:coreProperties>
</file>