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3" sheetId="1" r:id="rId1"/>
    <sheet name="приложение 4" sheetId="2" r:id="rId2"/>
  </sheets>
  <definedNames>
    <definedName name="_GoBack" localSheetId="0">'приложение 3'!$I$3</definedName>
    <definedName name="bookmark9" localSheetId="0">'приложение 3'!$A$7</definedName>
    <definedName name="_xlnm.Print_Area" localSheetId="0">'приложение 3'!$A$1:$H$22</definedName>
    <definedName name="_xlnm.Print_Area" localSheetId="1">'приложение 4'!$A$1:$H$35</definedName>
  </definedNames>
  <calcPr fullCalcOnLoad="1"/>
</workbook>
</file>

<file path=xl/sharedStrings.xml><?xml version="1.0" encoding="utf-8"?>
<sst xmlns="http://schemas.openxmlformats.org/spreadsheetml/2006/main" count="85" uniqueCount="55">
  <si>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</si>
  <si>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</si>
  <si>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</si>
  <si>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</si>
  <si>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</si>
  <si>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</si>
  <si>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</si>
  <si>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</si>
  <si>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</si>
  <si>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</si>
  <si>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</si>
  <si>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</si>
  <si>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</si>
  <si>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-/+</t>
  </si>
  <si>
    <t>%</t>
  </si>
  <si>
    <t>Пояснения по достигнутым значениям</t>
  </si>
  <si>
    <t>Отклонение</t>
  </si>
  <si>
    <t>чел.</t>
  </si>
  <si>
    <t>Показатель результативности 1.                     Обеспечение в первоочередном порядке отдыха детей, находящихся в трудной жизненной ситуации и стоящих на учете в учреждениях системы профилактики; детей-инвалидов(ЛДП)</t>
  </si>
  <si>
    <t>Показатель результативности 2.                     Охват детей в муниципальном загородном оздоровительном лагере «Солнечный»;</t>
  </si>
  <si>
    <t>Показатель результативности 3.                      Уровень соответствия учреждений отдыха и оздоровления детей современным стандартам и требованиям</t>
  </si>
  <si>
    <t xml:space="preserve">Председатель МКУ "Комитет по социальной политике и культуре муниципального образования Слюдянский район"                                                                                                                                                    </t>
  </si>
  <si>
    <t>Дурных А.В.</t>
  </si>
  <si>
    <t>Начальник МКУ "Межотраслевая централизованная бухгалтерия муниципального образования Слюдянский район"</t>
  </si>
  <si>
    <t>Кайсарова Н.Н.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</si>
  <si>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</si>
  <si>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</si>
  <si>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</si>
  <si>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</si>
  <si>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</si>
  <si>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</si>
  <si>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 xml:space="preserve">Пояснения по
освоению
объемов
фина           финансирования
</t>
  </si>
  <si>
    <t>1.1</t>
  </si>
  <si>
    <t>МБ</t>
  </si>
  <si>
    <t>ОБ</t>
  </si>
  <si>
    <t>ФБ</t>
  </si>
  <si>
    <t>ДИ</t>
  </si>
  <si>
    <t>2.1.</t>
  </si>
  <si>
    <t>1.</t>
  </si>
  <si>
    <t>Всего:</t>
  </si>
  <si>
    <t>Приложение 3</t>
  </si>
  <si>
    <t>к Порядку принятия решений о разработке</t>
  </si>
  <si>
    <t>муниципальных программ муниципального</t>
  </si>
  <si>
    <t>образования Слюдянский район и их</t>
  </si>
  <si>
    <t xml:space="preserve">Основное мероприятие 2                                              Развитие системы отдыха и оздоровления в муниципальном загородном оздоровительном лагере "Солнечный", лагерях с дневным пребыванием детей
</t>
  </si>
  <si>
    <t xml:space="preserve">Основное мероприятие 3                                             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
</t>
  </si>
  <si>
    <t>3.1</t>
  </si>
  <si>
    <t xml:space="preserve">                                          на</t>
  </si>
  <si>
    <t xml:space="preserve">                                                                                                                                                             (отчетный период)</t>
  </si>
  <si>
    <r>
      <t>достигнутых     на</t>
    </r>
    <r>
      <rPr>
        <b/>
        <u val="single"/>
        <sz val="12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 xml:space="preserve">  </t>
    </r>
  </si>
  <si>
    <t>«Развитие системы отдыха и оздоровления детей в МО Слюдянский район на 2014-2019 годы»</t>
  </si>
  <si>
    <t>Основное мероприятие 1.                          Организация отдыха и оздоровления детей в рамках полномочий министерства социального развития, опеки и попечительства Иркутской области» на 2014 - 2019 годы</t>
  </si>
  <si>
    <t>Итого по муниципальной программе «Развитие системы отдыха и оздоровления детей в МО Слюдянский район на 2014-2019 годы»</t>
  </si>
  <si>
    <t>Муниципальная программа «Развитие системы отдыха и оздоровления детей                                                                                                                  в МО Слюдянский район на 2014-2019 годы»</t>
  </si>
  <si>
    <t>4 квартал 2017г.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</si>
</sst>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0"/>
    <numFmt numFmtId="186" formatCode="0.0000000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00"/>
    <numFmt numFmtId="193" formatCode="#,##0.000"/>
  </numFmts>
  <fonts count="28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84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1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9</xdr:row>
      <xdr:rowOff>0</xdr:rowOff>
    </xdr:from>
    <xdr:to>
      <xdr:col>5</xdr:col>
      <xdr:colOff>333375</xdr:colOff>
      <xdr:row>9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581525" y="18002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9</xdr:row>
      <xdr:rowOff>0</xdr:rowOff>
    </xdr:from>
    <xdr:to>
      <xdr:col>5</xdr:col>
      <xdr:colOff>171450</xdr:colOff>
      <xdr:row>9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638675" y="16478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E5" sqref="E5:H5"/>
    </sheetView>
  </sheetViews>
  <sheetFormatPr defaultColWidth="9.140625" defaultRowHeight="12.75"/>
  <cols>
    <col min="1" max="1" width="6.140625" style="0" customWidth="1"/>
    <col min="2" max="2" width="41.28125" style="0" customWidth="1"/>
    <col min="3" max="3" width="9.28125" style="0" customWidth="1"/>
    <col min="4" max="4" width="12.8515625" style="19" customWidth="1"/>
    <col min="5" max="5" width="11.00390625" style="19" customWidth="1"/>
    <col min="7" max="7" width="12.57421875" style="0" bestFit="1" customWidth="1"/>
    <col min="8" max="8" width="15.57421875" style="0" customWidth="1"/>
    <col min="9" max="9" width="0.13671875" style="0" hidden="1" customWidth="1"/>
  </cols>
  <sheetData>
    <row r="1" spans="7:9" ht="15.75">
      <c r="G1" s="35" t="s">
        <v>40</v>
      </c>
      <c r="H1" s="35"/>
      <c r="I1" s="1" t="s">
        <v>0</v>
      </c>
    </row>
    <row r="2" spans="5:9" ht="15.75">
      <c r="E2" s="35" t="s">
        <v>41</v>
      </c>
      <c r="F2" s="35"/>
      <c r="G2" s="35"/>
      <c r="H2" s="35"/>
      <c r="I2" s="1" t="s">
        <v>1</v>
      </c>
    </row>
    <row r="3" spans="5:9" ht="15.75">
      <c r="E3" s="35" t="s">
        <v>42</v>
      </c>
      <c r="F3" s="35"/>
      <c r="G3" s="35"/>
      <c r="H3" s="35"/>
      <c r="I3" s="1" t="s">
        <v>2</v>
      </c>
    </row>
    <row r="4" spans="5:9" ht="15.75">
      <c r="E4" s="35" t="s">
        <v>43</v>
      </c>
      <c r="F4" s="35"/>
      <c r="G4" s="35"/>
      <c r="H4" s="35"/>
      <c r="I4" s="1" t="s">
        <v>3</v>
      </c>
    </row>
    <row r="5" spans="5:9" ht="15.75">
      <c r="E5" s="35" t="s">
        <v>4</v>
      </c>
      <c r="F5" s="35"/>
      <c r="G5" s="35"/>
      <c r="H5" s="35"/>
      <c r="I5" s="1" t="s">
        <v>4</v>
      </c>
    </row>
    <row r="6" ht="17.25">
      <c r="J6" s="2"/>
    </row>
    <row r="7" ht="12.75" customHeight="1">
      <c r="A7" t="s">
        <v>6</v>
      </c>
    </row>
    <row r="8" spans="2:10" ht="17.25" customHeight="1">
      <c r="B8" s="3" t="s">
        <v>50</v>
      </c>
      <c r="C8" s="3"/>
      <c r="D8" s="20"/>
      <c r="E8" s="20"/>
      <c r="F8" s="3"/>
      <c r="G8" s="3"/>
      <c r="H8" s="3"/>
      <c r="I8" s="3"/>
      <c r="J8" s="3"/>
    </row>
    <row r="9" spans="3:6" ht="15.75">
      <c r="C9" t="s">
        <v>49</v>
      </c>
      <c r="E9" s="20" t="s">
        <v>54</v>
      </c>
      <c r="F9" s="3"/>
    </row>
    <row r="10" ht="17.25">
      <c r="C10" s="4" t="s">
        <v>5</v>
      </c>
    </row>
    <row r="12" spans="1:8" ht="25.5" customHeight="1">
      <c r="A12" s="32" t="s">
        <v>7</v>
      </c>
      <c r="B12" s="33" t="s">
        <v>8</v>
      </c>
      <c r="C12" s="32" t="s">
        <v>9</v>
      </c>
      <c r="D12" s="34" t="s">
        <v>10</v>
      </c>
      <c r="E12" s="34"/>
      <c r="F12" s="33" t="s">
        <v>16</v>
      </c>
      <c r="G12" s="33"/>
      <c r="H12" s="33" t="s">
        <v>15</v>
      </c>
    </row>
    <row r="13" spans="1:8" ht="16.5" customHeight="1">
      <c r="A13" s="32"/>
      <c r="B13" s="33"/>
      <c r="C13" s="32"/>
      <c r="D13" s="21" t="s">
        <v>11</v>
      </c>
      <c r="E13" s="21" t="s">
        <v>12</v>
      </c>
      <c r="F13" s="15" t="s">
        <v>13</v>
      </c>
      <c r="G13" s="16" t="s">
        <v>14</v>
      </c>
      <c r="H13" s="33"/>
    </row>
    <row r="14" spans="1:8" ht="29.25" customHeight="1">
      <c r="A14" s="30" t="s">
        <v>53</v>
      </c>
      <c r="B14" s="31"/>
      <c r="C14" s="31"/>
      <c r="D14" s="31"/>
      <c r="E14" s="31"/>
      <c r="F14" s="31"/>
      <c r="G14" s="31"/>
      <c r="H14" s="31"/>
    </row>
    <row r="15" spans="1:8" s="6" customFormat="1" ht="92.25" customHeight="1">
      <c r="A15" s="5">
        <v>1</v>
      </c>
      <c r="B15" s="7" t="s">
        <v>18</v>
      </c>
      <c r="C15" s="5" t="s">
        <v>17</v>
      </c>
      <c r="D15" s="22">
        <v>900</v>
      </c>
      <c r="E15" s="22">
        <v>900</v>
      </c>
      <c r="F15" s="5">
        <f>SUM(E15-D15)</f>
        <v>0</v>
      </c>
      <c r="G15" s="17">
        <f>SUM(E15*100/D15)</f>
        <v>100</v>
      </c>
      <c r="H15" s="18"/>
    </row>
    <row r="16" spans="1:8" s="6" customFormat="1" ht="68.25" customHeight="1">
      <c r="A16" s="5">
        <v>2</v>
      </c>
      <c r="B16" s="7" t="s">
        <v>19</v>
      </c>
      <c r="C16" s="5" t="s">
        <v>17</v>
      </c>
      <c r="D16" s="22">
        <v>1164</v>
      </c>
      <c r="E16" s="22">
        <v>1146</v>
      </c>
      <c r="F16" s="5">
        <f>SUM(E16-D16)</f>
        <v>-18</v>
      </c>
      <c r="G16" s="17">
        <f>SUM(E16*100/D16)</f>
        <v>98.45360824742268</v>
      </c>
      <c r="H16" s="18"/>
    </row>
    <row r="17" spans="1:8" s="6" customFormat="1" ht="62.25" customHeight="1">
      <c r="A17" s="5">
        <v>3</v>
      </c>
      <c r="B17" s="7" t="s">
        <v>20</v>
      </c>
      <c r="C17" s="5" t="s">
        <v>14</v>
      </c>
      <c r="D17" s="22">
        <v>80</v>
      </c>
      <c r="E17" s="22">
        <v>80</v>
      </c>
      <c r="F17" s="5">
        <f>SUM(E17-D17)</f>
        <v>0</v>
      </c>
      <c r="G17" s="17">
        <f>SUM(E17*100/D17)</f>
        <v>100</v>
      </c>
      <c r="H17" s="14"/>
    </row>
    <row r="19" spans="1:3" ht="12.75">
      <c r="A19" s="29" t="s">
        <v>21</v>
      </c>
      <c r="B19" s="29"/>
      <c r="C19" s="29"/>
    </row>
    <row r="20" spans="1:5" ht="12.75">
      <c r="A20" s="29"/>
      <c r="B20" s="29"/>
      <c r="C20" s="29"/>
      <c r="D20" s="23"/>
      <c r="E20" s="19" t="s">
        <v>22</v>
      </c>
    </row>
    <row r="21" spans="1:3" ht="14.25" customHeight="1">
      <c r="A21" s="29" t="s">
        <v>23</v>
      </c>
      <c r="B21" s="29"/>
      <c r="C21" s="29"/>
    </row>
    <row r="22" spans="1:5" ht="19.5" customHeight="1">
      <c r="A22" s="29"/>
      <c r="B22" s="29"/>
      <c r="C22" s="29"/>
      <c r="D22" s="23"/>
      <c r="E22" s="19" t="s">
        <v>24</v>
      </c>
    </row>
  </sheetData>
  <sheetProtection/>
  <mergeCells count="14">
    <mergeCell ref="E5:H5"/>
    <mergeCell ref="G1:H1"/>
    <mergeCell ref="E2:H2"/>
    <mergeCell ref="E3:H3"/>
    <mergeCell ref="E4:H4"/>
    <mergeCell ref="A21:C22"/>
    <mergeCell ref="A19:C20"/>
    <mergeCell ref="A14:H14"/>
    <mergeCell ref="A12:A13"/>
    <mergeCell ref="B12:B13"/>
    <mergeCell ref="C12:C13"/>
    <mergeCell ref="H12:H13"/>
    <mergeCell ref="D12:E12"/>
    <mergeCell ref="F12:G12"/>
  </mergeCells>
  <printOptions/>
  <pageMargins left="0.75" right="0.75" top="0.43" bottom="0.41" header="0.33" footer="0.24"/>
  <pageSetup horizontalDpi="600" verticalDpi="600" orientation="landscape" paperSize="9" scale="98" r:id="rId2"/>
  <rowBreaks count="1" manualBreakCount="1">
    <brk id="22" max="7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115" zoomScaleSheetLayoutView="115" zoomScalePageLayoutView="0" workbookViewId="0" topLeftCell="A1">
      <selection activeCell="H7" sqref="H7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0.7109375" style="0" customWidth="1"/>
    <col min="4" max="4" width="18.57421875" style="19" customWidth="1"/>
    <col min="5" max="5" width="14.140625" style="19" customWidth="1"/>
    <col min="6" max="6" width="13.8515625" style="0" customWidth="1"/>
    <col min="8" max="8" width="19.421875" style="0" customWidth="1"/>
  </cols>
  <sheetData>
    <row r="1" ht="15.75">
      <c r="H1" s="1" t="s">
        <v>25</v>
      </c>
    </row>
    <row r="2" ht="15.75">
      <c r="H2" s="1" t="s">
        <v>26</v>
      </c>
    </row>
    <row r="3" ht="15.75">
      <c r="H3" s="1" t="s">
        <v>2</v>
      </c>
    </row>
    <row r="4" ht="15.75">
      <c r="H4" s="1" t="s">
        <v>3</v>
      </c>
    </row>
    <row r="5" ht="15.75">
      <c r="H5" s="1" t="s">
        <v>4</v>
      </c>
    </row>
    <row r="7" ht="12.75">
      <c r="A7" t="s">
        <v>27</v>
      </c>
    </row>
    <row r="8" spans="2:8" ht="12.75">
      <c r="B8" s="3" t="s">
        <v>50</v>
      </c>
      <c r="C8" s="3"/>
      <c r="D8" s="20"/>
      <c r="E8" s="20"/>
      <c r="F8" s="3"/>
      <c r="G8" s="3"/>
      <c r="H8" s="3"/>
    </row>
    <row r="9" spans="3:6" ht="12.75">
      <c r="C9" s="3" t="s">
        <v>47</v>
      </c>
      <c r="D9" s="24"/>
      <c r="E9" s="25" t="s">
        <v>54</v>
      </c>
      <c r="F9" s="13"/>
    </row>
    <row r="10" ht="9.75" customHeight="1">
      <c r="C10" s="4" t="s">
        <v>48</v>
      </c>
    </row>
    <row r="12" spans="1:8" ht="57" customHeight="1">
      <c r="A12" s="32" t="s">
        <v>7</v>
      </c>
      <c r="B12" s="33" t="s">
        <v>28</v>
      </c>
      <c r="C12" s="33" t="s">
        <v>29</v>
      </c>
      <c r="D12" s="34" t="s">
        <v>30</v>
      </c>
      <c r="E12" s="34"/>
      <c r="F12" s="33" t="s">
        <v>16</v>
      </c>
      <c r="G12" s="33"/>
      <c r="H12" s="33" t="s">
        <v>31</v>
      </c>
    </row>
    <row r="13" spans="1:8" ht="20.25" customHeight="1">
      <c r="A13" s="32"/>
      <c r="B13" s="33"/>
      <c r="C13" s="32"/>
      <c r="D13" s="21" t="s">
        <v>11</v>
      </c>
      <c r="E13" s="21" t="s">
        <v>12</v>
      </c>
      <c r="F13" s="15" t="s">
        <v>13</v>
      </c>
      <c r="G13" s="16" t="s">
        <v>14</v>
      </c>
      <c r="H13" s="33"/>
    </row>
    <row r="14" spans="1:8" ht="30" customHeight="1">
      <c r="A14" s="37" t="s">
        <v>32</v>
      </c>
      <c r="B14" s="38" t="s">
        <v>51</v>
      </c>
      <c r="C14" s="8" t="s">
        <v>33</v>
      </c>
      <c r="D14" s="26">
        <v>284.3</v>
      </c>
      <c r="E14" s="26">
        <v>284.3</v>
      </c>
      <c r="F14" s="11">
        <f>SUM(E14-D14)</f>
        <v>0</v>
      </c>
      <c r="G14" s="9">
        <f>SUM(E14*100/D14)</f>
        <v>100</v>
      </c>
      <c r="H14" s="39"/>
    </row>
    <row r="15" spans="1:8" ht="30.75" customHeight="1">
      <c r="A15" s="37"/>
      <c r="B15" s="38"/>
      <c r="C15" s="8" t="s">
        <v>34</v>
      </c>
      <c r="D15" s="26">
        <v>1611.1</v>
      </c>
      <c r="E15" s="26">
        <v>1611.1</v>
      </c>
      <c r="F15" s="11">
        <f>SUM(E15-D15)</f>
        <v>0</v>
      </c>
      <c r="G15" s="9">
        <f>SUM(E15*100/D15)</f>
        <v>100</v>
      </c>
      <c r="H15" s="39"/>
    </row>
    <row r="16" spans="1:8" ht="29.25" customHeight="1">
      <c r="A16" s="37"/>
      <c r="B16" s="38"/>
      <c r="C16" s="8" t="s">
        <v>35</v>
      </c>
      <c r="D16" s="27"/>
      <c r="E16" s="27"/>
      <c r="F16" s="11"/>
      <c r="G16" s="9"/>
      <c r="H16" s="39"/>
    </row>
    <row r="17" spans="1:8" ht="24.75" customHeight="1">
      <c r="A17" s="37"/>
      <c r="B17" s="38"/>
      <c r="C17" s="8" t="s">
        <v>36</v>
      </c>
      <c r="D17" s="27"/>
      <c r="E17" s="27"/>
      <c r="F17" s="11"/>
      <c r="G17" s="9"/>
      <c r="H17" s="39"/>
    </row>
    <row r="18" spans="1:8" ht="20.25" customHeight="1">
      <c r="A18" s="32" t="s">
        <v>37</v>
      </c>
      <c r="B18" s="38" t="s">
        <v>44</v>
      </c>
      <c r="C18" s="8" t="s">
        <v>33</v>
      </c>
      <c r="D18" s="26">
        <v>5010.7</v>
      </c>
      <c r="E18" s="26">
        <v>4790.2</v>
      </c>
      <c r="F18" s="11">
        <f>SUM(E18-D18)</f>
        <v>-220.5</v>
      </c>
      <c r="G18" s="9">
        <f>SUM(E18*100/D18)</f>
        <v>95.59941724709122</v>
      </c>
      <c r="H18" s="36"/>
    </row>
    <row r="19" spans="1:8" ht="20.25" customHeight="1">
      <c r="A19" s="32"/>
      <c r="B19" s="38"/>
      <c r="C19" s="8" t="s">
        <v>34</v>
      </c>
      <c r="D19" s="26"/>
      <c r="E19" s="26"/>
      <c r="F19" s="11"/>
      <c r="G19" s="9"/>
      <c r="H19" s="36"/>
    </row>
    <row r="20" spans="1:8" ht="17.25" customHeight="1">
      <c r="A20" s="32"/>
      <c r="B20" s="38"/>
      <c r="C20" s="8" t="s">
        <v>35</v>
      </c>
      <c r="D20" s="26"/>
      <c r="E20" s="26"/>
      <c r="F20" s="11"/>
      <c r="G20" s="9"/>
      <c r="H20" s="36"/>
    </row>
    <row r="21" spans="1:8" ht="40.5" customHeight="1">
      <c r="A21" s="32"/>
      <c r="B21" s="38"/>
      <c r="C21" s="8" t="s">
        <v>36</v>
      </c>
      <c r="D21" s="26"/>
      <c r="E21" s="26"/>
      <c r="F21" s="11"/>
      <c r="G21" s="9"/>
      <c r="H21" s="36"/>
    </row>
    <row r="22" spans="1:8" ht="54.75" customHeight="1">
      <c r="A22" s="37" t="s">
        <v>46</v>
      </c>
      <c r="B22" s="38" t="s">
        <v>45</v>
      </c>
      <c r="C22" s="8" t="s">
        <v>33</v>
      </c>
      <c r="D22" s="26">
        <v>878.5</v>
      </c>
      <c r="E22" s="26">
        <v>878.5</v>
      </c>
      <c r="F22" s="11">
        <f>SUM(E22-D22)</f>
        <v>0</v>
      </c>
      <c r="G22" s="9">
        <f>SUM(E22*100/D22)</f>
        <v>100</v>
      </c>
      <c r="H22" s="36"/>
    </row>
    <row r="23" spans="1:8" ht="48.75" customHeight="1">
      <c r="A23" s="37"/>
      <c r="B23" s="38"/>
      <c r="C23" s="8" t="s">
        <v>34</v>
      </c>
      <c r="D23" s="26">
        <v>4978</v>
      </c>
      <c r="E23" s="26">
        <v>4978</v>
      </c>
      <c r="F23" s="11">
        <f>SUM(E23-D23)</f>
        <v>0</v>
      </c>
      <c r="G23" s="9">
        <f>SUM(E23*100/D23)</f>
        <v>100</v>
      </c>
      <c r="H23" s="36"/>
    </row>
    <row r="24" spans="1:8" ht="52.5" customHeight="1">
      <c r="A24" s="37"/>
      <c r="B24" s="38"/>
      <c r="C24" s="8" t="s">
        <v>35</v>
      </c>
      <c r="D24" s="26"/>
      <c r="E24" s="26"/>
      <c r="F24" s="11"/>
      <c r="G24" s="9"/>
      <c r="H24" s="36"/>
    </row>
    <row r="25" spans="1:8" ht="66.75" customHeight="1">
      <c r="A25" s="37"/>
      <c r="B25" s="38"/>
      <c r="C25" s="8" t="s">
        <v>36</v>
      </c>
      <c r="D25" s="26"/>
      <c r="E25" s="26"/>
      <c r="F25" s="11"/>
      <c r="G25" s="9"/>
      <c r="H25" s="36"/>
    </row>
    <row r="26" spans="1:8" ht="21" customHeight="1">
      <c r="A26" s="32" t="s">
        <v>38</v>
      </c>
      <c r="B26" s="42" t="s">
        <v>52</v>
      </c>
      <c r="C26" s="8" t="s">
        <v>39</v>
      </c>
      <c r="D26" s="26">
        <f>SUM(D27:D30)</f>
        <v>12762.6</v>
      </c>
      <c r="E26" s="26">
        <f>SUM(E27:E30)</f>
        <v>12542.1</v>
      </c>
      <c r="F26" s="11">
        <f>SUM(E26-D26)</f>
        <v>-220.5</v>
      </c>
      <c r="G26" s="9">
        <f>SUM(E26*100/D26)</f>
        <v>98.27229561374641</v>
      </c>
      <c r="H26" s="40"/>
    </row>
    <row r="27" spans="1:8" ht="15" customHeight="1">
      <c r="A27" s="32"/>
      <c r="B27" s="42"/>
      <c r="C27" s="8" t="s">
        <v>33</v>
      </c>
      <c r="D27" s="26">
        <f>SUM(D14+D18+D22)</f>
        <v>6173.5</v>
      </c>
      <c r="E27" s="26">
        <f>SUM(E14+E18+E22)</f>
        <v>5953</v>
      </c>
      <c r="F27" s="11">
        <f>SUM(E27-D27)</f>
        <v>-220.5</v>
      </c>
      <c r="G27" s="9">
        <f>SUM(E27*100/D27)</f>
        <v>96.4282821738074</v>
      </c>
      <c r="H27" s="40"/>
    </row>
    <row r="28" spans="1:8" ht="15" customHeight="1">
      <c r="A28" s="32"/>
      <c r="B28" s="42"/>
      <c r="C28" s="8" t="s">
        <v>34</v>
      </c>
      <c r="D28" s="26">
        <f>D15+D19+D23</f>
        <v>6589.1</v>
      </c>
      <c r="E28" s="26">
        <f>E15+E19+E23</f>
        <v>6589.1</v>
      </c>
      <c r="F28" s="11">
        <f>SUM(E28-D28)</f>
        <v>0</v>
      </c>
      <c r="G28" s="9">
        <f>SUM(E28*100/D28)</f>
        <v>100</v>
      </c>
      <c r="H28" s="40"/>
    </row>
    <row r="29" spans="1:8" ht="15" customHeight="1">
      <c r="A29" s="32"/>
      <c r="B29" s="42"/>
      <c r="C29" s="8" t="s">
        <v>35</v>
      </c>
      <c r="D29" s="28"/>
      <c r="E29" s="28"/>
      <c r="F29" s="12"/>
      <c r="G29" s="10"/>
      <c r="H29" s="40"/>
    </row>
    <row r="30" spans="1:8" ht="21.75" customHeight="1">
      <c r="A30" s="32"/>
      <c r="B30" s="42"/>
      <c r="C30" s="8" t="s">
        <v>36</v>
      </c>
      <c r="D30" s="28"/>
      <c r="E30" s="28"/>
      <c r="F30" s="12"/>
      <c r="G30" s="8"/>
      <c r="H30" s="40"/>
    </row>
    <row r="32" spans="1:3" ht="12.75">
      <c r="A32" s="41" t="s">
        <v>21</v>
      </c>
      <c r="B32" s="41"/>
      <c r="C32" s="41"/>
    </row>
    <row r="33" spans="1:5" ht="12.75">
      <c r="A33" s="41"/>
      <c r="B33" s="41"/>
      <c r="C33" s="41"/>
      <c r="D33" s="23"/>
      <c r="E33" s="19" t="s">
        <v>22</v>
      </c>
    </row>
    <row r="34" spans="1:3" ht="12.75">
      <c r="A34" s="41" t="s">
        <v>23</v>
      </c>
      <c r="B34" s="41"/>
      <c r="C34" s="41"/>
    </row>
    <row r="35" spans="1:5" ht="20.25" customHeight="1">
      <c r="A35" s="41"/>
      <c r="B35" s="41"/>
      <c r="C35" s="41"/>
      <c r="D35" s="23"/>
      <c r="E35" s="19" t="s">
        <v>24</v>
      </c>
    </row>
  </sheetData>
  <sheetProtection/>
  <mergeCells count="20">
    <mergeCell ref="A34:C35"/>
    <mergeCell ref="A18:A21"/>
    <mergeCell ref="B18:B21"/>
    <mergeCell ref="B26:B30"/>
    <mergeCell ref="A32:C33"/>
    <mergeCell ref="A12:A13"/>
    <mergeCell ref="D12:E12"/>
    <mergeCell ref="F12:G12"/>
    <mergeCell ref="H12:H13"/>
    <mergeCell ref="B12:B13"/>
    <mergeCell ref="C12:C13"/>
    <mergeCell ref="H18:H21"/>
    <mergeCell ref="A26:A30"/>
    <mergeCell ref="A14:A17"/>
    <mergeCell ref="B14:B17"/>
    <mergeCell ref="H14:H17"/>
    <mergeCell ref="H26:H30"/>
    <mergeCell ref="A22:A25"/>
    <mergeCell ref="B22:B25"/>
    <mergeCell ref="H22:H25"/>
  </mergeCells>
  <printOptions/>
  <pageMargins left="0.75" right="0.75" top="0.17" bottom="0.17" header="0.37" footer="0.29"/>
  <pageSetup horizontalDpi="600" verticalDpi="600" orientation="landscape" paperSize="9" scale="78" r:id="rId2"/>
  <rowBreaks count="1" manualBreakCount="1">
    <brk id="2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JOBBER</cp:lastModifiedBy>
  <cp:lastPrinted>2018-02-07T03:30:28Z</cp:lastPrinted>
  <dcterms:created xsi:type="dcterms:W3CDTF">1996-10-08T23:32:33Z</dcterms:created>
  <dcterms:modified xsi:type="dcterms:W3CDTF">2018-03-05T02:54:44Z</dcterms:modified>
  <cp:category/>
  <cp:version/>
  <cp:contentType/>
  <cp:contentStatus/>
</cp:coreProperties>
</file>