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19" i="2" l="1"/>
  <c r="C18" i="2" s="1"/>
  <c r="B6" i="2" l="1"/>
  <c r="D8" i="2"/>
  <c r="D7" i="2"/>
  <c r="B19" i="2" l="1"/>
  <c r="B18" i="2" s="1"/>
  <c r="B5" i="2" s="1"/>
  <c r="D5" i="2" s="1"/>
  <c r="C6" i="2" l="1"/>
  <c r="D6" i="2" s="1"/>
  <c r="D9" i="2" l="1"/>
  <c r="D10" i="2"/>
  <c r="D12" i="2"/>
  <c r="D13" i="2"/>
  <c r="D15" i="2"/>
  <c r="D16" i="2"/>
  <c r="D20" i="2"/>
  <c r="D21" i="2"/>
  <c r="D22" i="2"/>
  <c r="D23" i="2"/>
  <c r="D24" i="2"/>
  <c r="C25" i="2" l="1"/>
  <c r="B25" i="2"/>
  <c r="D41" i="2"/>
  <c r="C5" i="2" l="1"/>
  <c r="C44" i="2" l="1"/>
  <c r="D19" i="2" l="1"/>
  <c r="D18" i="2" l="1"/>
  <c r="D42" i="2"/>
  <c r="D37" i="2"/>
  <c r="D35" i="2"/>
  <c r="B44" i="2" l="1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<sst xmlns="http://schemas.openxmlformats.org/spreadsheetml/2006/main" count="57" uniqueCount="57">
  <si>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</si>
  <si>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</si>
  <si>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</si>
  <si>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</si>
  <si>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</si>
  <si>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</si>
  <si>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</si>
  <si>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</si>
  <si>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</si>
  <si>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</si>
  <si>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</si>
  <si>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</si>
  <si>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</si>
  <si>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</si>
  <si>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</si>
  <si>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</si>
  <si>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</si>
  <si>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</si>
  <si>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</si>
  <si>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</si>
  <si>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</si>
  <si>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</si>
  <si>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</si>
  <si>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</si>
  <si>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</si>
  <si>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</si>
  <si>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</si>
  <si>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</si>
  <si>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</si>
  <si>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</si>
  <si>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</si>
  <si>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</si>
  <si>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</si>
  <si>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</si>
  <si>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</si>
  <si>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</si>
  <si>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</si>
  <si>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</si>
  <si>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МО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</si>
  <si>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</si>
  <si>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</si>
  <si>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</si>
  <si>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</si>
  <si>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</si>
  <si>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</si>
  <si>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</si>
  <si>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 xml:space="preserve"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</si>
  <si>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</si>
  <si>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</si>
  <si>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</si>
  <si>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</si>
  <si>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 xml:space="preserve">Муниципальная программа "Создание условий для развития сельскохозяйственного производства в поселениях Слюдянского района" 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</si>
  <si>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</si>
  <si>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</si>
  <si>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Председатель Комитета финансов</t>
  </si>
  <si>
    <t>И.В.Усольцева</t>
  </si>
  <si>
    <t>на 01.06.2019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</si>
</sst>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topLeftCell="A19" zoomScale="70" zoomScaleNormal="70" workbookViewId="0">
      <selection activeCell="D25" sqref="D25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38" t="s">
        <v>34</v>
      </c>
      <c r="B1" s="38"/>
      <c r="C1" s="38"/>
      <c r="D1" s="38"/>
    </row>
    <row r="2" spans="1:6" ht="17.399999999999999" customHeight="1" x14ac:dyDescent="0.3">
      <c r="A2" s="39" t="s">
        <v>56</v>
      </c>
      <c r="B2" s="39"/>
      <c r="C2" s="39"/>
      <c r="D2" s="39"/>
    </row>
    <row r="3" spans="1:6" ht="17.399999999999999" customHeight="1" x14ac:dyDescent="0.35">
      <c r="A3" s="2"/>
      <c r="B3" s="3"/>
      <c r="C3" s="36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B6+B18</f>
        <v>1232408.5870000001</v>
      </c>
      <c r="C5" s="33">
        <f>C6+C18</f>
        <v>472413.28400000004</v>
      </c>
      <c r="D5" s="5">
        <f>C5/B5</f>
        <v>0.38332521290684585</v>
      </c>
    </row>
    <row r="6" spans="1:6" ht="24" customHeight="1" x14ac:dyDescent="0.3">
      <c r="A6" s="6" t="s">
        <v>13</v>
      </c>
      <c r="B6" s="7">
        <f>SUM(B7:B17)</f>
        <v>230514.93299999999</v>
      </c>
      <c r="C6" s="7">
        <f>SUM(C7:C17)</f>
        <v>104599.03199999999</v>
      </c>
      <c r="D6" s="5">
        <f>C6/B6</f>
        <v>0.4537624987618481</v>
      </c>
      <c r="F6" s="37"/>
    </row>
    <row r="7" spans="1:6" ht="23.25" customHeight="1" x14ac:dyDescent="0.3">
      <c r="A7" s="8" t="s">
        <v>16</v>
      </c>
      <c r="B7" s="9">
        <v>176832.693</v>
      </c>
      <c r="C7" s="9">
        <v>73856.820000000007</v>
      </c>
      <c r="D7" s="10">
        <f>C7/B7</f>
        <v>0.41766496198754383</v>
      </c>
    </row>
    <row r="8" spans="1:6" ht="23.25" customHeight="1" x14ac:dyDescent="0.3">
      <c r="A8" s="8" t="s">
        <v>53</v>
      </c>
      <c r="B8" s="9">
        <v>196.44</v>
      </c>
      <c r="C8" s="9">
        <v>87.570999999999998</v>
      </c>
      <c r="D8" s="10">
        <f>C8/B8</f>
        <v>0.44579006312360009</v>
      </c>
    </row>
    <row r="9" spans="1:6" ht="23.25" customHeight="1" x14ac:dyDescent="0.3">
      <c r="A9" s="8" t="s">
        <v>17</v>
      </c>
      <c r="B9" s="9">
        <v>25162.2</v>
      </c>
      <c r="C9" s="9">
        <v>12923.49</v>
      </c>
      <c r="D9" s="10">
        <f t="shared" ref="D9:D24" si="0">C9/B9</f>
        <v>0.513607315735508</v>
      </c>
    </row>
    <row r="10" spans="1:6" ht="21" customHeight="1" x14ac:dyDescent="0.3">
      <c r="A10" s="8" t="s">
        <v>18</v>
      </c>
      <c r="B10" s="9">
        <v>3530</v>
      </c>
      <c r="C10" s="9">
        <v>2355.9299999999998</v>
      </c>
      <c r="D10" s="10">
        <f t="shared" si="0"/>
        <v>0.66740226628895183</v>
      </c>
    </row>
    <row r="11" spans="1:6" ht="27" customHeight="1" x14ac:dyDescent="0.3">
      <c r="A11" s="8" t="s">
        <v>19</v>
      </c>
      <c r="B11" s="9">
        <v>0</v>
      </c>
      <c r="C11" s="9">
        <v>0</v>
      </c>
      <c r="D11" s="10">
        <v>0</v>
      </c>
    </row>
    <row r="12" spans="1:6" ht="36.6" customHeight="1" x14ac:dyDescent="0.3">
      <c r="A12" s="8" t="s">
        <v>20</v>
      </c>
      <c r="B12" s="9">
        <v>13488.8</v>
      </c>
      <c r="C12" s="9">
        <v>4336.0990000000002</v>
      </c>
      <c r="D12" s="10">
        <f t="shared" si="0"/>
        <v>0.32145921060435328</v>
      </c>
    </row>
    <row r="13" spans="1:6" ht="26.25" customHeight="1" x14ac:dyDescent="0.3">
      <c r="A13" s="8" t="s">
        <v>21</v>
      </c>
      <c r="B13" s="9">
        <v>1340</v>
      </c>
      <c r="C13" s="9">
        <v>844.16</v>
      </c>
      <c r="D13" s="10">
        <f t="shared" si="0"/>
        <v>0.62997014925373129</v>
      </c>
    </row>
    <row r="14" spans="1:6" ht="26.25" customHeight="1" x14ac:dyDescent="0.3">
      <c r="A14" s="8" t="s">
        <v>27</v>
      </c>
      <c r="B14" s="9">
        <v>7571.7</v>
      </c>
      <c r="C14" s="9">
        <v>8964.4789999999994</v>
      </c>
      <c r="D14" s="10">
        <v>0</v>
      </c>
    </row>
    <row r="15" spans="1:6" ht="26.25" customHeight="1" x14ac:dyDescent="0.3">
      <c r="A15" s="8" t="s">
        <v>22</v>
      </c>
      <c r="B15" s="9">
        <v>89.3</v>
      </c>
      <c r="C15" s="9">
        <v>61.433999999999997</v>
      </c>
      <c r="D15" s="10">
        <f t="shared" si="0"/>
        <v>0.68795072788353862</v>
      </c>
    </row>
    <row r="16" spans="1:6" ht="26.25" customHeight="1" x14ac:dyDescent="0.3">
      <c r="A16" s="8" t="s">
        <v>23</v>
      </c>
      <c r="B16" s="9">
        <v>2303.8000000000002</v>
      </c>
      <c r="C16" s="9">
        <v>1202.7619999999999</v>
      </c>
      <c r="D16" s="10">
        <f t="shared" si="0"/>
        <v>0.52207743727754141</v>
      </c>
    </row>
    <row r="17" spans="1:4" ht="26.25" customHeight="1" x14ac:dyDescent="0.3">
      <c r="A17" s="8" t="s">
        <v>24</v>
      </c>
      <c r="B17" s="9">
        <v>0</v>
      </c>
      <c r="C17" s="9">
        <v>-33.713000000000001</v>
      </c>
      <c r="D17" s="10">
        <v>0</v>
      </c>
    </row>
    <row r="18" spans="1:4" ht="26.25" customHeight="1" x14ac:dyDescent="0.3">
      <c r="A18" s="11" t="s">
        <v>14</v>
      </c>
      <c r="B18" s="12">
        <f>B19+B24</f>
        <v>1001893.654</v>
      </c>
      <c r="C18" s="12">
        <f>C19+C24</f>
        <v>367814.25200000004</v>
      </c>
      <c r="D18" s="5">
        <f t="shared" si="0"/>
        <v>0.36711905553201563</v>
      </c>
    </row>
    <row r="19" spans="1:4" ht="36.75" customHeight="1" x14ac:dyDescent="0.3">
      <c r="A19" s="11" t="s">
        <v>25</v>
      </c>
      <c r="B19" s="12">
        <f>B20+B21+B22+B23</f>
        <v>1006733.9689999999</v>
      </c>
      <c r="C19" s="12">
        <f>C20+C21+C22+C23</f>
        <v>372654.56700000004</v>
      </c>
      <c r="D19" s="5">
        <f t="shared" si="0"/>
        <v>0.37016190818529943</v>
      </c>
    </row>
    <row r="20" spans="1:4" ht="36.75" customHeight="1" x14ac:dyDescent="0.3">
      <c r="A20" s="13" t="s">
        <v>7</v>
      </c>
      <c r="B20" s="9">
        <v>116881.2</v>
      </c>
      <c r="C20" s="9">
        <v>64934</v>
      </c>
      <c r="D20" s="10">
        <f t="shared" si="0"/>
        <v>0.55555555555555558</v>
      </c>
    </row>
    <row r="21" spans="1:4" ht="49.5" customHeight="1" x14ac:dyDescent="0.3">
      <c r="A21" s="13" t="s">
        <v>8</v>
      </c>
      <c r="B21" s="9">
        <v>259685.21299999999</v>
      </c>
      <c r="C21" s="9">
        <v>48804.228999999999</v>
      </c>
      <c r="D21" s="10">
        <f t="shared" si="0"/>
        <v>0.18793611094059484</v>
      </c>
    </row>
    <row r="22" spans="1:4" ht="33.75" customHeight="1" x14ac:dyDescent="0.3">
      <c r="A22" s="13" t="s">
        <v>9</v>
      </c>
      <c r="B22" s="9">
        <v>621910.69999999995</v>
      </c>
      <c r="C22" s="9">
        <v>256862.22500000001</v>
      </c>
      <c r="D22" s="10">
        <f t="shared" si="0"/>
        <v>0.41302107360429724</v>
      </c>
    </row>
    <row r="23" spans="1:4" ht="26.25" customHeight="1" x14ac:dyDescent="0.3">
      <c r="A23" s="13" t="s">
        <v>10</v>
      </c>
      <c r="B23" s="14">
        <v>8256.8559999999998</v>
      </c>
      <c r="C23" s="14">
        <v>2054.1129999999998</v>
      </c>
      <c r="D23" s="10">
        <f t="shared" si="0"/>
        <v>0.24877665300206275</v>
      </c>
    </row>
    <row r="24" spans="1:4" ht="34.799999999999997" x14ac:dyDescent="0.3">
      <c r="A24" s="11" t="s">
        <v>11</v>
      </c>
      <c r="B24" s="12">
        <v>-4840.3149999999996</v>
      </c>
      <c r="C24" s="7">
        <v>-4840.3149999999996</v>
      </c>
      <c r="D24" s="5">
        <f t="shared" si="0"/>
        <v>1</v>
      </c>
    </row>
    <row r="25" spans="1:4" ht="22.5" customHeight="1" x14ac:dyDescent="0.3">
      <c r="A25" s="15" t="s">
        <v>15</v>
      </c>
      <c r="B25" s="16">
        <f>B26+B27+B28+B29+B30+B31+B32+B33+B34+B36+B38+B39+B40+B43+B35+B37+B42+B41</f>
        <v>1249546.7</v>
      </c>
      <c r="C25" s="16">
        <f>C26+C27+C28+C29+C30+C31+C32+C33+C34+C36+C38+C39+C40+C43+C35+C37+C42+C41</f>
        <v>475710.2</v>
      </c>
      <c r="D25" s="5">
        <f t="shared" ref="D25:D43" si="1">C25/B25</f>
        <v>0.38070621930336818</v>
      </c>
    </row>
    <row r="26" spans="1:4" ht="36" x14ac:dyDescent="0.3">
      <c r="A26" s="34" t="s">
        <v>36</v>
      </c>
      <c r="B26" s="17">
        <v>727311.2</v>
      </c>
      <c r="C26" s="35">
        <v>303320.7</v>
      </c>
      <c r="D26" s="5">
        <f t="shared" si="1"/>
        <v>0.41704390087764359</v>
      </c>
    </row>
    <row r="27" spans="1:4" ht="36" x14ac:dyDescent="0.3">
      <c r="A27" s="34" t="s">
        <v>37</v>
      </c>
      <c r="B27" s="17">
        <v>25089.599999999999</v>
      </c>
      <c r="C27" s="35">
        <v>11764.8</v>
      </c>
      <c r="D27" s="5">
        <f t="shared" si="1"/>
        <v>0.46891142146546777</v>
      </c>
    </row>
    <row r="28" spans="1:4" ht="36" x14ac:dyDescent="0.3">
      <c r="A28" s="34" t="s">
        <v>38</v>
      </c>
      <c r="B28" s="17">
        <v>7777.3</v>
      </c>
      <c r="C28" s="35">
        <v>4244.5</v>
      </c>
      <c r="D28" s="5">
        <f t="shared" si="1"/>
        <v>0.54575495351857328</v>
      </c>
    </row>
    <row r="29" spans="1:4" ht="36" x14ac:dyDescent="0.3">
      <c r="A29" s="34" t="s">
        <v>39</v>
      </c>
      <c r="B29" s="17">
        <v>54458.8</v>
      </c>
      <c r="C29" s="35">
        <v>23753</v>
      </c>
      <c r="D29" s="5">
        <f t="shared" si="1"/>
        <v>0.43616458680690723</v>
      </c>
    </row>
    <row r="30" spans="1:4" ht="36" x14ac:dyDescent="0.3">
      <c r="A30" s="34" t="s">
        <v>40</v>
      </c>
      <c r="B30" s="17">
        <v>1368</v>
      </c>
      <c r="C30" s="35">
        <v>325.39999999999998</v>
      </c>
      <c r="D30" s="5">
        <f t="shared" si="1"/>
        <v>0.23786549707602336</v>
      </c>
    </row>
    <row r="31" spans="1:4" ht="36" x14ac:dyDescent="0.3">
      <c r="A31" s="34" t="s">
        <v>41</v>
      </c>
      <c r="B31" s="17">
        <v>709.5</v>
      </c>
      <c r="C31" s="35">
        <v>155.19999999999999</v>
      </c>
      <c r="D31" s="5">
        <f t="shared" si="1"/>
        <v>0.21874559548978151</v>
      </c>
    </row>
    <row r="32" spans="1:4" ht="36" x14ac:dyDescent="0.3">
      <c r="A32" s="34" t="s">
        <v>42</v>
      </c>
      <c r="B32" s="17">
        <v>100</v>
      </c>
      <c r="C32" s="35">
        <v>38</v>
      </c>
      <c r="D32" s="5">
        <f t="shared" si="1"/>
        <v>0.38</v>
      </c>
    </row>
    <row r="33" spans="1:4" ht="72" x14ac:dyDescent="0.3">
      <c r="A33" s="34" t="s">
        <v>43</v>
      </c>
      <c r="B33" s="17">
        <v>2792.1</v>
      </c>
      <c r="C33" s="35">
        <v>1848.7</v>
      </c>
      <c r="D33" s="5">
        <f t="shared" si="1"/>
        <v>0.66211811897854667</v>
      </c>
    </row>
    <row r="34" spans="1:4" ht="36" x14ac:dyDescent="0.3">
      <c r="A34" s="34" t="s">
        <v>44</v>
      </c>
      <c r="B34" s="17">
        <v>74983.100000000006</v>
      </c>
      <c r="C34" s="35">
        <v>34196.5</v>
      </c>
      <c r="D34" s="5">
        <f t="shared" si="1"/>
        <v>0.45605609797407681</v>
      </c>
    </row>
    <row r="35" spans="1:4" ht="36" x14ac:dyDescent="0.3">
      <c r="A35" s="34" t="s">
        <v>45</v>
      </c>
      <c r="B35" s="17">
        <v>30030</v>
      </c>
      <c r="C35" s="35">
        <v>2.4</v>
      </c>
      <c r="D35" s="5">
        <f t="shared" si="1"/>
        <v>7.992007992007992E-5</v>
      </c>
    </row>
    <row r="36" spans="1:4" ht="54" x14ac:dyDescent="0.3">
      <c r="A36" s="34" t="s">
        <v>46</v>
      </c>
      <c r="B36" s="17">
        <v>494</v>
      </c>
      <c r="C36" s="35">
        <v>75.2</v>
      </c>
      <c r="D36" s="5">
        <f t="shared" si="1"/>
        <v>0.15222672064777329</v>
      </c>
    </row>
    <row r="37" spans="1:4" ht="36" x14ac:dyDescent="0.3">
      <c r="A37" s="34" t="s">
        <v>47</v>
      </c>
      <c r="B37" s="17">
        <v>56539.7</v>
      </c>
      <c r="C37" s="35">
        <v>317.10000000000002</v>
      </c>
      <c r="D37" s="5">
        <f t="shared" si="1"/>
        <v>5.6084485768406987E-3</v>
      </c>
    </row>
    <row r="38" spans="1:4" ht="36" x14ac:dyDescent="0.3">
      <c r="A38" s="34" t="s">
        <v>48</v>
      </c>
      <c r="B38" s="17">
        <v>256.8</v>
      </c>
      <c r="C38" s="35">
        <v>79.099999999999994</v>
      </c>
      <c r="D38" s="5">
        <f t="shared" si="1"/>
        <v>0.30802180685358249</v>
      </c>
    </row>
    <row r="39" spans="1:4" ht="36" x14ac:dyDescent="0.3">
      <c r="A39" s="34" t="s">
        <v>49</v>
      </c>
      <c r="B39" s="17">
        <v>242542.8</v>
      </c>
      <c r="C39" s="35">
        <v>90291.4</v>
      </c>
      <c r="D39" s="5">
        <f t="shared" si="1"/>
        <v>0.37226996637294529</v>
      </c>
    </row>
    <row r="40" spans="1:4" ht="36" x14ac:dyDescent="0.3">
      <c r="A40" s="34" t="s">
        <v>50</v>
      </c>
      <c r="B40" s="17">
        <v>230</v>
      </c>
      <c r="C40" s="35">
        <v>0</v>
      </c>
      <c r="D40" s="5">
        <f t="shared" si="1"/>
        <v>0</v>
      </c>
    </row>
    <row r="41" spans="1:4" ht="36" x14ac:dyDescent="0.3">
      <c r="A41" s="34" t="s">
        <v>51</v>
      </c>
      <c r="B41" s="17">
        <v>8864.1</v>
      </c>
      <c r="C41" s="35">
        <v>1010.8</v>
      </c>
      <c r="D41" s="5">
        <f t="shared" si="1"/>
        <v>0.11403300955539761</v>
      </c>
    </row>
    <row r="42" spans="1:4" ht="36" x14ac:dyDescent="0.3">
      <c r="A42" s="34" t="s">
        <v>52</v>
      </c>
      <c r="B42" s="17">
        <v>221.3</v>
      </c>
      <c r="C42" s="35">
        <v>0</v>
      </c>
      <c r="D42" s="5">
        <f t="shared" si="1"/>
        <v>0</v>
      </c>
    </row>
    <row r="43" spans="1:4" ht="21" customHeight="1" x14ac:dyDescent="0.3">
      <c r="A43" s="34" t="s">
        <v>0</v>
      </c>
      <c r="B43" s="17">
        <v>15778.4</v>
      </c>
      <c r="C43" s="35">
        <v>4287.3999999999996</v>
      </c>
      <c r="D43" s="5">
        <f t="shared" si="1"/>
        <v>0.27172590376717537</v>
      </c>
    </row>
    <row r="44" spans="1:4" ht="24" customHeight="1" x14ac:dyDescent="0.3">
      <c r="A44" s="15" t="s">
        <v>6</v>
      </c>
      <c r="B44" s="16">
        <f>B5-B25</f>
        <v>-17138.112999999896</v>
      </c>
      <c r="C44" s="16">
        <f>C5-C25</f>
        <v>-3296.9159999999683</v>
      </c>
      <c r="D44" s="5"/>
    </row>
    <row r="45" spans="1:4" ht="27.75" customHeight="1" x14ac:dyDescent="0.35">
      <c r="A45" s="18" t="s">
        <v>32</v>
      </c>
      <c r="B45" s="19">
        <v>16867.099999999999</v>
      </c>
      <c r="C45" s="19"/>
      <c r="D45" s="5"/>
    </row>
    <row r="46" spans="1:4" ht="34.200000000000003" customHeight="1" x14ac:dyDescent="0.35">
      <c r="A46" s="18" t="s">
        <v>35</v>
      </c>
      <c r="B46" s="19">
        <v>10000</v>
      </c>
      <c r="C46" s="19"/>
      <c r="D46" s="5"/>
    </row>
    <row r="47" spans="1:4" ht="30" customHeight="1" x14ac:dyDescent="0.35">
      <c r="A47" s="18" t="s">
        <v>28</v>
      </c>
      <c r="B47" s="19">
        <v>-10453.299999999999</v>
      </c>
      <c r="C47" s="19"/>
      <c r="D47" s="5"/>
    </row>
    <row r="48" spans="1:4" ht="36" x14ac:dyDescent="0.35">
      <c r="A48" s="20" t="s">
        <v>29</v>
      </c>
      <c r="B48" s="21">
        <v>-5900</v>
      </c>
      <c r="C48" s="21">
        <v>-1200</v>
      </c>
      <c r="D48" s="5"/>
    </row>
    <row r="49" spans="1:4" ht="36" x14ac:dyDescent="0.35">
      <c r="A49" s="20" t="s">
        <v>33</v>
      </c>
      <c r="B49" s="21">
        <v>1200</v>
      </c>
      <c r="C49" s="21"/>
      <c r="D49" s="5"/>
    </row>
    <row r="50" spans="1:4" ht="72" x14ac:dyDescent="0.35">
      <c r="A50" s="20" t="s">
        <v>30</v>
      </c>
      <c r="B50" s="21">
        <v>3000</v>
      </c>
      <c r="C50" s="22"/>
      <c r="D50" s="5"/>
    </row>
    <row r="51" spans="1:4" ht="18" x14ac:dyDescent="0.35">
      <c r="A51" s="20" t="s">
        <v>31</v>
      </c>
      <c r="B51" s="22">
        <v>2424.3000000000002</v>
      </c>
      <c r="C51" s="22">
        <v>4496.8999999999996</v>
      </c>
      <c r="D51" s="5"/>
    </row>
    <row r="52" spans="1:4" ht="18" x14ac:dyDescent="0.35">
      <c r="A52" s="23"/>
      <c r="B52" s="24"/>
      <c r="C52" s="24"/>
      <c r="D52" s="24"/>
    </row>
    <row r="53" spans="1:4" ht="18" x14ac:dyDescent="0.35">
      <c r="A53" s="23"/>
      <c r="B53" s="24"/>
      <c r="C53" s="24"/>
      <c r="D53" s="24"/>
    </row>
    <row r="54" spans="1:4" ht="18" x14ac:dyDescent="0.3">
      <c r="A54" s="25" t="s">
        <v>54</v>
      </c>
      <c r="B54" s="26"/>
      <c r="C54" s="26"/>
      <c r="D54" s="4"/>
    </row>
    <row r="55" spans="1:4" ht="18" x14ac:dyDescent="0.3">
      <c r="A55" s="25" t="s">
        <v>26</v>
      </c>
      <c r="B55" s="27"/>
      <c r="C55" s="26" t="s">
        <v>55</v>
      </c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  <row r="201" spans="1:4" ht="18" x14ac:dyDescent="0.35">
      <c r="A201" s="28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2019-06-07T01:01:32Z</cp:lastPrinted>
  <dcterms:created xsi:type="dcterms:W3CDTF">2015-02-13T02:48:06Z</dcterms:created>
  <dcterms:modified xsi:type="dcterms:W3CDTF">2019-06-07T01:03:25Z</dcterms:modified>
</cp:coreProperties>
</file>