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8" i="2" l="1"/>
  <c r="C19" i="2"/>
  <c r="B18" i="2"/>
  <c r="B19" i="2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<sst xmlns="http://schemas.openxmlformats.org/spreadsheetml/2006/main" count="58" uniqueCount="58">
  <si>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</si>
  <si>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</si>
  <si>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</si>
  <si>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</si>
  <si>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</si>
  <si>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</si>
  <si>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</si>
  <si>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</si>
  <si>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</si>
  <si>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</si>
  <si>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</si>
  <si>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</si>
  <si>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</si>
  <si>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</si>
  <si>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</si>
  <si>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</si>
  <si>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</si>
  <si>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</si>
  <si>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</si>
  <si>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</si>
  <si>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</si>
  <si>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</si>
  <si>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</si>
  <si>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</si>
  <si>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</si>
  <si>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</si>
  <si>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</si>
  <si>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</si>
  <si>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</si>
  <si>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</si>
  <si>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</si>
  <si>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</si>
  <si>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</si>
  <si>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</si>
  <si>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</si>
  <si>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</si>
  <si>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</si>
  <si>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</si>
  <si>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</si>
  <si>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</si>
  <si>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</si>
  <si>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</si>
  <si>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</si>
  <si>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</si>
  <si>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</si>
  <si>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</si>
  <si>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</si>
  <si>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</si>
  <si>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</si>
  <si>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</si>
  <si>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</si>
  <si>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</si>
  <si>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</si>
  <si>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</si>
  <si>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01.06.2020 год</t>
  </si>
  <si>
    <t>Прочие безвозмездные поступления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</si>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</sst>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topLeftCell="A42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54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1593193.902</v>
      </c>
      <c r="C5" s="30">
        <f>C6+C18</f>
        <v>588909.46243000007</v>
      </c>
      <c r="D5" s="5">
        <f>C5/B5</f>
        <v>0.36964079619606782</v>
      </c>
    </row>
    <row r="6" spans="1:6" ht="24" customHeight="1" x14ac:dyDescent="0.3">
      <c r="A6" s="6" t="s">
        <v>13</v>
      </c>
      <c r="B6" s="31">
        <f>SUM(B7:B17)</f>
        <v>238308.50599999999</v>
      </c>
      <c r="C6" s="31">
        <f>SUM(C7:C17)</f>
        <v>92657.257429999998</v>
      </c>
      <c r="D6" s="5">
        <f t="shared" ref="D6:D25" si="0">C6/B6</f>
        <v>0.38881221230936674</v>
      </c>
      <c r="F6" s="25"/>
    </row>
    <row r="7" spans="1:6" ht="23.25" customHeight="1" x14ac:dyDescent="0.3">
      <c r="A7" s="7" t="s">
        <v>16</v>
      </c>
      <c r="B7" s="32">
        <v>196548.114</v>
      </c>
      <c r="C7" s="32">
        <v>73057.229430000007</v>
      </c>
      <c r="D7" s="5">
        <f t="shared" si="0"/>
        <v>0.37170150322582085</v>
      </c>
    </row>
    <row r="8" spans="1:6" ht="23.25" customHeight="1" x14ac:dyDescent="0.3">
      <c r="A8" s="7" t="s">
        <v>49</v>
      </c>
      <c r="B8" s="32">
        <v>224.58600000000001</v>
      </c>
      <c r="C8" s="32">
        <v>77.835999999999999</v>
      </c>
      <c r="D8" s="5">
        <f t="shared" si="0"/>
        <v>0.34657547665482263</v>
      </c>
    </row>
    <row r="9" spans="1:6" ht="23.25" customHeight="1" x14ac:dyDescent="0.3">
      <c r="A9" s="7" t="s">
        <v>17</v>
      </c>
      <c r="B9" s="32">
        <v>23528.071</v>
      </c>
      <c r="C9" s="32">
        <v>11991.27</v>
      </c>
      <c r="D9" s="5">
        <f t="shared" si="0"/>
        <v>0.5096580165879302</v>
      </c>
    </row>
    <row r="10" spans="1:6" ht="21" customHeight="1" x14ac:dyDescent="0.3">
      <c r="A10" s="7" t="s">
        <v>18</v>
      </c>
      <c r="B10" s="32">
        <v>5160</v>
      </c>
      <c r="C10" s="32">
        <v>2543.386</v>
      </c>
      <c r="D10" s="5">
        <f t="shared" si="0"/>
        <v>0.49290426356589145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3793.4270000000001</v>
      </c>
      <c r="D12" s="5">
        <f t="shared" si="0"/>
        <v>0.33520694069775991</v>
      </c>
    </row>
    <row r="13" spans="1:6" ht="26.25" customHeight="1" x14ac:dyDescent="0.3">
      <c r="A13" s="7" t="s">
        <v>21</v>
      </c>
      <c r="B13" s="32">
        <v>1200</v>
      </c>
      <c r="C13" s="32">
        <v>472.93799999999999</v>
      </c>
      <c r="D13" s="5">
        <f t="shared" si="0"/>
        <v>0.39411499999999999</v>
      </c>
    </row>
    <row r="14" spans="1:6" ht="26.25" customHeight="1" x14ac:dyDescent="0.3">
      <c r="A14" s="7" t="s">
        <v>27</v>
      </c>
      <c r="B14" s="32">
        <v>50.9</v>
      </c>
      <c r="C14" s="32">
        <v>112.535</v>
      </c>
      <c r="D14" s="5">
        <v>0</v>
      </c>
    </row>
    <row r="15" spans="1:6" ht="26.25" customHeight="1" x14ac:dyDescent="0.3">
      <c r="A15" s="7" t="s">
        <v>22</v>
      </c>
      <c r="B15" s="32">
        <v>213.16300000000001</v>
      </c>
      <c r="C15" s="32">
        <v>106.97499999999999</v>
      </c>
      <c r="D15" s="5">
        <f t="shared" si="0"/>
        <v>0.50184600516975264</v>
      </c>
    </row>
    <row r="16" spans="1:6" ht="26.25" customHeight="1" x14ac:dyDescent="0.3">
      <c r="A16" s="7" t="s">
        <v>23</v>
      </c>
      <c r="B16" s="32">
        <v>67</v>
      </c>
      <c r="C16" s="32">
        <v>523.13</v>
      </c>
      <c r="D16" s="5">
        <f t="shared" si="0"/>
        <v>7.807910447761194</v>
      </c>
    </row>
    <row r="17" spans="1:4" ht="26.25" customHeight="1" x14ac:dyDescent="0.3">
      <c r="A17" s="7" t="s">
        <v>24</v>
      </c>
      <c r="B17" s="32">
        <v>0</v>
      </c>
      <c r="C17" s="32">
        <v>-22.373000000000001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1354885.3959999999</v>
      </c>
      <c r="C18" s="33">
        <f>C19+C25+C24</f>
        <v>496252.20500000002</v>
      </c>
      <c r="D18" s="5">
        <f t="shared" si="0"/>
        <v>0.36626876816672105</v>
      </c>
    </row>
    <row r="19" spans="1:4" ht="36.75" customHeight="1" x14ac:dyDescent="0.3">
      <c r="A19" s="8" t="s">
        <v>25</v>
      </c>
      <c r="B19" s="33">
        <f>SUM(B20:B23)</f>
        <v>1355652.0279999999</v>
      </c>
      <c r="C19" s="33">
        <f>SUM(C20:C23)</f>
        <v>497018.837</v>
      </c>
      <c r="D19" s="5">
        <f t="shared" si="0"/>
        <v>0.3666271482168284</v>
      </c>
    </row>
    <row r="20" spans="1:4" ht="36.75" customHeight="1" x14ac:dyDescent="0.3">
      <c r="A20" s="9" t="s">
        <v>7</v>
      </c>
      <c r="B20" s="32">
        <v>78305.3</v>
      </c>
      <c r="C20" s="32">
        <v>39152.625</v>
      </c>
      <c r="D20" s="5">
        <f t="shared" si="0"/>
        <v>0.49999968073680834</v>
      </c>
    </row>
    <row r="21" spans="1:4" ht="49.5" customHeight="1" x14ac:dyDescent="0.3">
      <c r="A21" s="9" t="s">
        <v>8</v>
      </c>
      <c r="B21" s="32">
        <v>609936.69999999995</v>
      </c>
      <c r="C21" s="32">
        <v>185911.42800000001</v>
      </c>
      <c r="D21" s="5">
        <f t="shared" si="0"/>
        <v>0.30480446249586235</v>
      </c>
    </row>
    <row r="22" spans="1:4" ht="33.75" customHeight="1" x14ac:dyDescent="0.3">
      <c r="A22" s="9" t="s">
        <v>9</v>
      </c>
      <c r="B22" s="32">
        <v>643265.19999999995</v>
      </c>
      <c r="C22" s="32">
        <v>256801.19699999999</v>
      </c>
      <c r="D22" s="5">
        <f t="shared" si="0"/>
        <v>0.39921512464843428</v>
      </c>
    </row>
    <row r="23" spans="1:4" ht="26.25" customHeight="1" x14ac:dyDescent="0.3">
      <c r="A23" s="9" t="s">
        <v>10</v>
      </c>
      <c r="B23" s="34">
        <v>24144.828000000001</v>
      </c>
      <c r="C23" s="34">
        <v>15153.587</v>
      </c>
      <c r="D23" s="5">
        <f t="shared" si="0"/>
        <v>0.62761213291724416</v>
      </c>
    </row>
    <row r="24" spans="1:4" ht="26.25" customHeight="1" x14ac:dyDescent="0.3">
      <c r="A24" s="9" t="s">
        <v>55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1612998.8</v>
      </c>
      <c r="C26" s="37">
        <f>C27+C28+C29+C30+C31+C32+C33+C34+C35+C36+C37+C38+C39+C40+C41+C42+C43+C44</f>
        <v>598260.20000000019</v>
      </c>
      <c r="D26" s="5">
        <f t="shared" ref="D26:D44" si="1">C26/B26</f>
        <v>0.37089934598835422</v>
      </c>
    </row>
    <row r="27" spans="1:4" ht="42" x14ac:dyDescent="0.3">
      <c r="A27" s="29" t="s">
        <v>36</v>
      </c>
      <c r="B27" s="35">
        <v>790318</v>
      </c>
      <c r="C27" s="36">
        <v>319883.7</v>
      </c>
      <c r="D27" s="5">
        <f t="shared" si="1"/>
        <v>0.404753149997849</v>
      </c>
    </row>
    <row r="28" spans="1:4" ht="42" x14ac:dyDescent="0.3">
      <c r="A28" s="29" t="s">
        <v>37</v>
      </c>
      <c r="B28" s="35">
        <v>31732.6</v>
      </c>
      <c r="C28" s="36">
        <v>13615.7</v>
      </c>
      <c r="D28" s="5">
        <f t="shared" si="1"/>
        <v>0.42907609209456526</v>
      </c>
    </row>
    <row r="29" spans="1:4" ht="42" x14ac:dyDescent="0.3">
      <c r="A29" s="29" t="s">
        <v>50</v>
      </c>
      <c r="B29" s="35">
        <v>5805.4</v>
      </c>
      <c r="C29" s="36">
        <v>2566.4</v>
      </c>
      <c r="D29" s="5">
        <f t="shared" si="1"/>
        <v>0.44207117511282601</v>
      </c>
    </row>
    <row r="30" spans="1:4" ht="42" x14ac:dyDescent="0.3">
      <c r="A30" s="29" t="s">
        <v>38</v>
      </c>
      <c r="B30" s="35">
        <v>61266.6</v>
      </c>
      <c r="C30" s="36">
        <v>25071.9</v>
      </c>
      <c r="D30" s="5">
        <f t="shared" si="1"/>
        <v>0.40922623419611992</v>
      </c>
    </row>
    <row r="31" spans="1:4" ht="42" x14ac:dyDescent="0.3">
      <c r="A31" s="29" t="s">
        <v>39</v>
      </c>
      <c r="B31" s="35">
        <v>1031.8</v>
      </c>
      <c r="C31" s="36">
        <v>305.60000000000002</v>
      </c>
      <c r="D31" s="5">
        <f t="shared" si="1"/>
        <v>0.29618143050978873</v>
      </c>
    </row>
    <row r="32" spans="1:4" ht="42" x14ac:dyDescent="0.3">
      <c r="A32" s="29" t="s">
        <v>40</v>
      </c>
      <c r="B32" s="35">
        <v>729.5</v>
      </c>
      <c r="C32" s="36">
        <v>129.4</v>
      </c>
      <c r="D32" s="5">
        <f t="shared" si="1"/>
        <v>0.17738176833447566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18970.900000000001</v>
      </c>
      <c r="C34" s="36">
        <v>14623.4</v>
      </c>
      <c r="D34" s="5">
        <f t="shared" si="1"/>
        <v>0.77083322351601657</v>
      </c>
    </row>
    <row r="35" spans="1:4" ht="42" x14ac:dyDescent="0.3">
      <c r="A35" s="29" t="s">
        <v>42</v>
      </c>
      <c r="B35" s="35">
        <v>80405.7</v>
      </c>
      <c r="C35" s="36">
        <v>29846.9</v>
      </c>
      <c r="D35" s="5">
        <f t="shared" si="1"/>
        <v>0.37120378281639238</v>
      </c>
    </row>
    <row r="36" spans="1:4" ht="42" x14ac:dyDescent="0.3">
      <c r="A36" s="29" t="s">
        <v>43</v>
      </c>
      <c r="B36" s="35">
        <v>111141.2</v>
      </c>
      <c r="C36" s="36">
        <v>46942.8</v>
      </c>
      <c r="D36" s="5">
        <f t="shared" si="1"/>
        <v>0.42237082198140746</v>
      </c>
    </row>
    <row r="37" spans="1:4" ht="63" x14ac:dyDescent="0.3">
      <c r="A37" s="29" t="s">
        <v>52</v>
      </c>
      <c r="B37" s="35">
        <v>494</v>
      </c>
      <c r="C37" s="36">
        <v>103.4</v>
      </c>
      <c r="D37" s="5">
        <f t="shared" si="1"/>
        <v>0.20931174089068827</v>
      </c>
    </row>
    <row r="38" spans="1:4" ht="42" x14ac:dyDescent="0.3">
      <c r="A38" s="29" t="s">
        <v>44</v>
      </c>
      <c r="B38" s="35">
        <v>239388.3</v>
      </c>
      <c r="C38" s="36">
        <v>38504.800000000003</v>
      </c>
      <c r="D38" s="5">
        <f t="shared" si="1"/>
        <v>0.16084662450086326</v>
      </c>
    </row>
    <row r="39" spans="1:4" ht="42" x14ac:dyDescent="0.3">
      <c r="A39" s="29" t="s">
        <v>45</v>
      </c>
      <c r="B39" s="35">
        <v>2650</v>
      </c>
      <c r="C39" s="36">
        <v>42.7</v>
      </c>
      <c r="D39" s="5">
        <f t="shared" si="1"/>
        <v>1.6113207547169814E-2</v>
      </c>
    </row>
    <row r="40" spans="1:4" ht="42" x14ac:dyDescent="0.3">
      <c r="A40" s="29" t="s">
        <v>46</v>
      </c>
      <c r="B40" s="35">
        <v>244626.5</v>
      </c>
      <c r="C40" s="36">
        <v>101520.6</v>
      </c>
      <c r="D40" s="5">
        <f t="shared" si="1"/>
        <v>0.41500246293839793</v>
      </c>
    </row>
    <row r="41" spans="1:4" ht="42" x14ac:dyDescent="0.3">
      <c r="A41" s="29" t="s">
        <v>47</v>
      </c>
      <c r="B41" s="35">
        <v>274</v>
      </c>
      <c r="C41" s="36">
        <v>0</v>
      </c>
      <c r="D41" s="5">
        <f t="shared" si="1"/>
        <v>0</v>
      </c>
    </row>
    <row r="42" spans="1:4" ht="42" x14ac:dyDescent="0.3">
      <c r="A42" s="29" t="s">
        <v>53</v>
      </c>
      <c r="B42" s="35">
        <v>9226.6</v>
      </c>
      <c r="C42" s="36">
        <v>148.30000000000001</v>
      </c>
      <c r="D42" s="5">
        <f t="shared" si="1"/>
        <v>1.6073093013677844E-2</v>
      </c>
    </row>
    <row r="43" spans="1:4" ht="42" x14ac:dyDescent="0.3">
      <c r="A43" s="29" t="s">
        <v>48</v>
      </c>
      <c r="B43" s="35">
        <v>236.8</v>
      </c>
      <c r="C43" s="36">
        <v>114.9</v>
      </c>
      <c r="D43" s="5">
        <f t="shared" si="1"/>
        <v>0.48521959459459457</v>
      </c>
    </row>
    <row r="44" spans="1:4" ht="21" customHeight="1" x14ac:dyDescent="0.3">
      <c r="A44" s="29" t="s">
        <v>0</v>
      </c>
      <c r="B44" s="35">
        <v>14600.9</v>
      </c>
      <c r="C44" s="36">
        <v>4830.3999999999996</v>
      </c>
      <c r="D44" s="5">
        <f t="shared" si="1"/>
        <v>0.33082892150483872</v>
      </c>
    </row>
    <row r="45" spans="1:4" ht="24" customHeight="1" x14ac:dyDescent="0.3">
      <c r="A45" s="10" t="s">
        <v>6</v>
      </c>
      <c r="B45" s="11">
        <f>B5-B26</f>
        <v>-19804.898000000045</v>
      </c>
      <c r="C45" s="11">
        <f>C5-C26</f>
        <v>-9350.7375700001139</v>
      </c>
      <c r="D45" s="5"/>
    </row>
    <row r="46" spans="1:4" ht="27.75" customHeight="1" x14ac:dyDescent="0.35">
      <c r="A46" s="12" t="s">
        <v>32</v>
      </c>
      <c r="B46" s="26">
        <v>13644.4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10000</v>
      </c>
      <c r="D47" s="5"/>
    </row>
    <row r="48" spans="1:4" ht="30" customHeight="1" x14ac:dyDescent="0.35">
      <c r="A48" s="12" t="s">
        <v>28</v>
      </c>
      <c r="B48" s="26">
        <v>-20906.599999999999</v>
      </c>
      <c r="C48" s="26"/>
      <c r="D48" s="5"/>
    </row>
    <row r="49" spans="1:4" ht="36" x14ac:dyDescent="0.35">
      <c r="A49" s="13" t="s">
        <v>29</v>
      </c>
      <c r="B49" s="27"/>
      <c r="C49" s="27"/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3000</v>
      </c>
      <c r="C51" s="28"/>
      <c r="D51" s="5"/>
    </row>
    <row r="52" spans="1:4" ht="18" x14ac:dyDescent="0.35">
      <c r="A52" s="13" t="s">
        <v>31</v>
      </c>
      <c r="B52" s="28">
        <v>2067.1</v>
      </c>
      <c r="C52" s="28">
        <v>-1449.3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2020-06-04T06:59:29Z</cp:lastPrinted>
  <dcterms:created xsi:type="dcterms:W3CDTF">2015-02-13T02:48:06Z</dcterms:created>
  <dcterms:modified xsi:type="dcterms:W3CDTF">2020-06-04T06:59:38Z</dcterms:modified>
</cp:coreProperties>
</file>