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9" i="2" l="1"/>
  <c r="B18" i="2" s="1"/>
  <c r="C19" i="2" l="1"/>
  <c r="C18" i="2" s="1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<sst xmlns="http://schemas.openxmlformats.org/spreadsheetml/2006/main" count="58" uniqueCount="58">
  <si>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</si>
  <si>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</si>
  <si>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</si>
  <si>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</si>
  <si>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</si>
  <si>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</si>
  <si>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</si>
  <si>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</si>
  <si>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</si>
  <si>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</si>
  <si>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</si>
  <si>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</si>
  <si>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</si>
  <si>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</si>
  <si>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</si>
  <si>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</si>
  <si>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</si>
  <si>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</si>
  <si>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</si>
  <si>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</si>
  <si>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</si>
  <si>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</si>
  <si>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</si>
  <si>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</si>
  <si>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</si>
  <si>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</si>
  <si>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</si>
  <si>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</si>
  <si>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</si>
  <si>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</si>
  <si>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</si>
  <si>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</si>
  <si>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</si>
  <si>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</si>
  <si>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</si>
  <si>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</si>
  <si>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</si>
  <si>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</si>
  <si>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</si>
  <si>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</si>
  <si>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</si>
  <si>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</si>
  <si>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</si>
  <si>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</si>
  <si>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</si>
  <si>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</si>
  <si>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</si>
  <si>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</si>
  <si>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</si>
  <si>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</si>
  <si>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</si>
  <si>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</si>
  <si>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</si>
  <si>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</si>
  <si>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Прочие безвозмездные поступления</t>
  </si>
  <si>
    <t>Председатель Комитета финансов</t>
  </si>
  <si>
    <t>И.В.Усольцева</t>
  </si>
  <si>
    <t>на 01.12.2020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</si>
</sst>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topLeftCell="A43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57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1667264.5619999999</v>
      </c>
      <c r="C5" s="30">
        <f>C6+C18</f>
        <v>1427794.477</v>
      </c>
      <c r="D5" s="5">
        <f>C5/B5</f>
        <v>0.856369474612512</v>
      </c>
    </row>
    <row r="6" spans="1:6" ht="24" customHeight="1" x14ac:dyDescent="0.3">
      <c r="A6" s="6" t="s">
        <v>13</v>
      </c>
      <c r="B6" s="31">
        <f>SUM(B7:B17)</f>
        <v>241904.11500000002</v>
      </c>
      <c r="C6" s="31">
        <f>SUM(C7:C17)</f>
        <v>213984.10900000005</v>
      </c>
      <c r="D6" s="5">
        <f t="shared" ref="D6:D25" si="0">C6/B6</f>
        <v>0.88458234371085431</v>
      </c>
      <c r="F6" s="25"/>
    </row>
    <row r="7" spans="1:6" ht="23.25" customHeight="1" x14ac:dyDescent="0.3">
      <c r="A7" s="7" t="s">
        <v>16</v>
      </c>
      <c r="B7" s="32">
        <v>191259.114</v>
      </c>
      <c r="C7" s="32">
        <v>170016.9</v>
      </c>
      <c r="D7" s="5">
        <f t="shared" si="0"/>
        <v>0.88893489279679505</v>
      </c>
    </row>
    <row r="8" spans="1:6" ht="23.25" customHeight="1" x14ac:dyDescent="0.3">
      <c r="A8" s="7" t="s">
        <v>49</v>
      </c>
      <c r="B8" s="32">
        <v>224.58600000000001</v>
      </c>
      <c r="C8" s="32">
        <v>184.2</v>
      </c>
      <c r="D8" s="5">
        <f t="shared" si="0"/>
        <v>0.82017579012048825</v>
      </c>
    </row>
    <row r="9" spans="1:6" ht="23.25" customHeight="1" x14ac:dyDescent="0.3">
      <c r="A9" s="7" t="s">
        <v>17</v>
      </c>
      <c r="B9" s="32">
        <v>24500.526000000002</v>
      </c>
      <c r="C9" s="32">
        <v>24900.1</v>
      </c>
      <c r="D9" s="5">
        <f t="shared" si="0"/>
        <v>1.016308792717348</v>
      </c>
    </row>
    <row r="10" spans="1:6" ht="21" customHeight="1" x14ac:dyDescent="0.3">
      <c r="A10" s="7" t="s">
        <v>18</v>
      </c>
      <c r="B10" s="32">
        <v>6260</v>
      </c>
      <c r="C10" s="32">
        <v>5828.7</v>
      </c>
      <c r="D10" s="5">
        <f t="shared" si="0"/>
        <v>0.93110223642172518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8868.2999999999993</v>
      </c>
      <c r="D12" s="5">
        <f t="shared" si="0"/>
        <v>0.78364911521691172</v>
      </c>
    </row>
    <row r="13" spans="1:6" ht="26.25" customHeight="1" x14ac:dyDescent="0.3">
      <c r="A13" s="7" t="s">
        <v>21</v>
      </c>
      <c r="B13" s="32">
        <v>1200</v>
      </c>
      <c r="C13" s="32">
        <v>1076.2</v>
      </c>
      <c r="D13" s="5">
        <f t="shared" si="0"/>
        <v>0.89683333333333337</v>
      </c>
    </row>
    <row r="14" spans="1:6" ht="26.25" customHeight="1" x14ac:dyDescent="0.3">
      <c r="A14" s="7" t="s">
        <v>27</v>
      </c>
      <c r="B14" s="32">
        <v>283.654</v>
      </c>
      <c r="C14" s="32">
        <v>1164.385</v>
      </c>
      <c r="D14" s="5">
        <v>0</v>
      </c>
    </row>
    <row r="15" spans="1:6" ht="26.25" customHeight="1" x14ac:dyDescent="0.3">
      <c r="A15" s="7" t="s">
        <v>22</v>
      </c>
      <c r="B15" s="32">
        <v>5502.1629999999996</v>
      </c>
      <c r="C15" s="32">
        <v>282.5</v>
      </c>
      <c r="D15" s="5">
        <f t="shared" si="0"/>
        <v>5.1343444387234621E-2</v>
      </c>
    </row>
    <row r="16" spans="1:6" ht="26.25" customHeight="1" x14ac:dyDescent="0.3">
      <c r="A16" s="7" t="s">
        <v>23</v>
      </c>
      <c r="B16" s="32">
        <v>1357.4</v>
      </c>
      <c r="C16" s="32">
        <v>1698.7</v>
      </c>
      <c r="D16" s="5">
        <f t="shared" si="0"/>
        <v>1.251436569913069</v>
      </c>
    </row>
    <row r="17" spans="1:4" ht="26.25" customHeight="1" x14ac:dyDescent="0.3">
      <c r="A17" s="7" t="s">
        <v>24</v>
      </c>
      <c r="B17" s="32">
        <v>0</v>
      </c>
      <c r="C17" s="32">
        <v>-36.78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1425360.4469999999</v>
      </c>
      <c r="C18" s="33">
        <f>C19+C25+C24</f>
        <v>1213810.368</v>
      </c>
      <c r="D18" s="5">
        <f t="shared" si="0"/>
        <v>0.85158134600601842</v>
      </c>
    </row>
    <row r="19" spans="1:4" ht="36.75" customHeight="1" x14ac:dyDescent="0.3">
      <c r="A19" s="8" t="s">
        <v>25</v>
      </c>
      <c r="B19" s="33">
        <f>SUM(B20:B23)</f>
        <v>1426127.0789999999</v>
      </c>
      <c r="C19" s="33">
        <f>SUM(C20:C23)</f>
        <v>1214577</v>
      </c>
      <c r="D19" s="5">
        <f t="shared" si="0"/>
        <v>0.85166113026313284</v>
      </c>
    </row>
    <row r="20" spans="1:4" ht="36.75" customHeight="1" x14ac:dyDescent="0.3">
      <c r="A20" s="9" t="s">
        <v>7</v>
      </c>
      <c r="B20" s="32">
        <v>119967.6</v>
      </c>
      <c r="C20" s="32">
        <v>119967.6</v>
      </c>
      <c r="D20" s="5">
        <f t="shared" si="0"/>
        <v>1</v>
      </c>
    </row>
    <row r="21" spans="1:4" ht="49.5" customHeight="1" x14ac:dyDescent="0.3">
      <c r="A21" s="9" t="s">
        <v>8</v>
      </c>
      <c r="B21" s="32">
        <v>632141.5</v>
      </c>
      <c r="C21" s="32">
        <v>468108.3</v>
      </c>
      <c r="D21" s="5">
        <f t="shared" si="0"/>
        <v>0.74051189488429403</v>
      </c>
    </row>
    <row r="22" spans="1:4" ht="33.75" customHeight="1" x14ac:dyDescent="0.3">
      <c r="A22" s="9" t="s">
        <v>9</v>
      </c>
      <c r="B22" s="32">
        <v>640768.4</v>
      </c>
      <c r="C22" s="32">
        <v>600208.19999999995</v>
      </c>
      <c r="D22" s="5">
        <f t="shared" si="0"/>
        <v>0.93670068623858471</v>
      </c>
    </row>
    <row r="23" spans="1:4" ht="26.25" customHeight="1" x14ac:dyDescent="0.3">
      <c r="A23" s="9" t="s">
        <v>10</v>
      </c>
      <c r="B23" s="34">
        <v>33249.578999999998</v>
      </c>
      <c r="C23" s="34">
        <v>26292.9</v>
      </c>
      <c r="D23" s="5">
        <f t="shared" si="0"/>
        <v>0.79077392228033938</v>
      </c>
    </row>
    <row r="24" spans="1:4" ht="26.25" customHeight="1" x14ac:dyDescent="0.3">
      <c r="A24" s="9" t="s">
        <v>54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1687353.4</v>
      </c>
      <c r="C26" s="37">
        <f>C27+C28+C29+C30+C31+C32+C33+C34+C35+C36+C37+C38+C39+C40+C41+C42+C43+C44</f>
        <v>1393282.4</v>
      </c>
      <c r="D26" s="5">
        <f t="shared" ref="D26:D44" si="1">C26/B26</f>
        <v>0.82572056333901367</v>
      </c>
    </row>
    <row r="27" spans="1:4" ht="42" x14ac:dyDescent="0.3">
      <c r="A27" s="29" t="s">
        <v>36</v>
      </c>
      <c r="B27" s="35">
        <v>819057.8</v>
      </c>
      <c r="C27" s="36">
        <v>747324</v>
      </c>
      <c r="D27" s="5">
        <f t="shared" si="1"/>
        <v>0.91241912353438304</v>
      </c>
    </row>
    <row r="28" spans="1:4" ht="42" x14ac:dyDescent="0.3">
      <c r="A28" s="29" t="s">
        <v>37</v>
      </c>
      <c r="B28" s="35">
        <v>32161.3</v>
      </c>
      <c r="C28" s="36">
        <v>30028.9</v>
      </c>
      <c r="D28" s="5">
        <f t="shared" si="1"/>
        <v>0.93369671002105026</v>
      </c>
    </row>
    <row r="29" spans="1:4" ht="42" x14ac:dyDescent="0.3">
      <c r="A29" s="29" t="s">
        <v>50</v>
      </c>
      <c r="B29" s="35">
        <v>7075.6</v>
      </c>
      <c r="C29" s="36">
        <v>4594</v>
      </c>
      <c r="D29" s="5">
        <f t="shared" si="1"/>
        <v>0.64927355983944823</v>
      </c>
    </row>
    <row r="30" spans="1:4" ht="42" x14ac:dyDescent="0.3">
      <c r="A30" s="29" t="s">
        <v>38</v>
      </c>
      <c r="B30" s="35">
        <v>66563.899999999994</v>
      </c>
      <c r="C30" s="36">
        <v>60183.6</v>
      </c>
      <c r="D30" s="5">
        <f t="shared" si="1"/>
        <v>0.90414774374698603</v>
      </c>
    </row>
    <row r="31" spans="1:4" ht="42" x14ac:dyDescent="0.3">
      <c r="A31" s="29" t="s">
        <v>39</v>
      </c>
      <c r="B31" s="35">
        <v>980.8</v>
      </c>
      <c r="C31" s="36">
        <v>741.8</v>
      </c>
      <c r="D31" s="5">
        <f t="shared" si="1"/>
        <v>0.75632137030995106</v>
      </c>
    </row>
    <row r="32" spans="1:4" ht="42" x14ac:dyDescent="0.3">
      <c r="A32" s="29" t="s">
        <v>40</v>
      </c>
      <c r="B32" s="35">
        <v>654.5</v>
      </c>
      <c r="C32" s="36">
        <v>462.7</v>
      </c>
      <c r="D32" s="5">
        <f t="shared" si="1"/>
        <v>0.70695187165775397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21815.8</v>
      </c>
      <c r="C34" s="36">
        <v>20446.599999999999</v>
      </c>
      <c r="D34" s="5">
        <f t="shared" si="1"/>
        <v>0.93723814849787768</v>
      </c>
    </row>
    <row r="35" spans="1:4" ht="42" x14ac:dyDescent="0.3">
      <c r="A35" s="29" t="s">
        <v>42</v>
      </c>
      <c r="B35" s="35">
        <v>74644.3</v>
      </c>
      <c r="C35" s="36">
        <v>62259.6</v>
      </c>
      <c r="D35" s="5">
        <f t="shared" si="1"/>
        <v>0.83408378134700167</v>
      </c>
    </row>
    <row r="36" spans="1:4" ht="42" x14ac:dyDescent="0.3">
      <c r="A36" s="29" t="s">
        <v>43</v>
      </c>
      <c r="B36" s="35">
        <v>111141.2</v>
      </c>
      <c r="C36" s="36">
        <v>107379.1</v>
      </c>
      <c r="D36" s="5">
        <f t="shared" si="1"/>
        <v>0.96615026650782976</v>
      </c>
    </row>
    <row r="37" spans="1:4" ht="63" x14ac:dyDescent="0.3">
      <c r="A37" s="29" t="s">
        <v>52</v>
      </c>
      <c r="B37" s="35">
        <v>494</v>
      </c>
      <c r="C37" s="36">
        <v>292.10000000000002</v>
      </c>
      <c r="D37" s="5">
        <f t="shared" si="1"/>
        <v>0.59129554655870453</v>
      </c>
    </row>
    <row r="38" spans="1:4" ht="42" x14ac:dyDescent="0.3">
      <c r="A38" s="29" t="s">
        <v>44</v>
      </c>
      <c r="B38" s="35">
        <v>250597.9</v>
      </c>
      <c r="C38" s="36">
        <v>90863.5</v>
      </c>
      <c r="D38" s="5">
        <f t="shared" si="1"/>
        <v>0.3625868373198658</v>
      </c>
    </row>
    <row r="39" spans="1:4" ht="42" x14ac:dyDescent="0.3">
      <c r="A39" s="29" t="s">
        <v>45</v>
      </c>
      <c r="B39" s="35">
        <v>2553.4</v>
      </c>
      <c r="C39" s="36">
        <v>2479.9</v>
      </c>
      <c r="D39" s="5">
        <f t="shared" si="1"/>
        <v>0.97121485078718572</v>
      </c>
    </row>
    <row r="40" spans="1:4" ht="42" x14ac:dyDescent="0.3">
      <c r="A40" s="29" t="s">
        <v>46</v>
      </c>
      <c r="B40" s="35">
        <v>274573.90000000002</v>
      </c>
      <c r="C40" s="36">
        <v>247399</v>
      </c>
      <c r="D40" s="5">
        <f t="shared" si="1"/>
        <v>0.90102883048971505</v>
      </c>
    </row>
    <row r="41" spans="1:4" ht="42" x14ac:dyDescent="0.3">
      <c r="A41" s="29" t="s">
        <v>47</v>
      </c>
      <c r="B41" s="35">
        <v>274</v>
      </c>
      <c r="C41" s="36">
        <v>84.1</v>
      </c>
      <c r="D41" s="5">
        <f t="shared" si="1"/>
        <v>0.30693430656934306</v>
      </c>
    </row>
    <row r="42" spans="1:4" ht="42" x14ac:dyDescent="0.3">
      <c r="A42" s="29" t="s">
        <v>53</v>
      </c>
      <c r="B42" s="35">
        <v>9465.1</v>
      </c>
      <c r="C42" s="36">
        <v>7891.5</v>
      </c>
      <c r="D42" s="5">
        <f t="shared" si="1"/>
        <v>0.83374713420883029</v>
      </c>
    </row>
    <row r="43" spans="1:4" ht="42" x14ac:dyDescent="0.3">
      <c r="A43" s="29" t="s">
        <v>48</v>
      </c>
      <c r="B43" s="35">
        <v>319.89999999999998</v>
      </c>
      <c r="C43" s="36">
        <v>319.89999999999998</v>
      </c>
      <c r="D43" s="5">
        <f t="shared" si="1"/>
        <v>1</v>
      </c>
    </row>
    <row r="44" spans="1:4" ht="21" customHeight="1" x14ac:dyDescent="0.3">
      <c r="A44" s="29" t="s">
        <v>0</v>
      </c>
      <c r="B44" s="35">
        <v>14880</v>
      </c>
      <c r="C44" s="36">
        <v>10522.8</v>
      </c>
      <c r="D44" s="5">
        <f t="shared" si="1"/>
        <v>0.70717741935483869</v>
      </c>
    </row>
    <row r="45" spans="1:4" ht="24" customHeight="1" x14ac:dyDescent="0.3">
      <c r="A45" s="10" t="s">
        <v>6</v>
      </c>
      <c r="B45" s="11">
        <f>B5-B26</f>
        <v>-20088.837999999989</v>
      </c>
      <c r="C45" s="11">
        <f>C5-C26</f>
        <v>34512.077000000048</v>
      </c>
      <c r="D45" s="5"/>
    </row>
    <row r="46" spans="1:4" ht="27.75" customHeight="1" x14ac:dyDescent="0.35">
      <c r="A46" s="12" t="s">
        <v>32</v>
      </c>
      <c r="B46" s="26">
        <v>14428.4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20000</v>
      </c>
      <c r="D47" s="5"/>
    </row>
    <row r="48" spans="1:4" ht="30" customHeight="1" x14ac:dyDescent="0.35">
      <c r="A48" s="12" t="s">
        <v>28</v>
      </c>
      <c r="B48" s="26">
        <v>-20906.7</v>
      </c>
      <c r="C48" s="26">
        <v>-20906.7</v>
      </c>
      <c r="D48" s="5"/>
    </row>
    <row r="49" spans="1:4" ht="36" x14ac:dyDescent="0.35">
      <c r="A49" s="13" t="s">
        <v>29</v>
      </c>
      <c r="B49" s="27">
        <v>-1500</v>
      </c>
      <c r="C49" s="27">
        <v>-1500</v>
      </c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4000</v>
      </c>
      <c r="C51" s="28"/>
      <c r="D51" s="5"/>
    </row>
    <row r="52" spans="1:4" ht="18" x14ac:dyDescent="0.35">
      <c r="A52" s="13" t="s">
        <v>31</v>
      </c>
      <c r="B52" s="28">
        <v>2067.1</v>
      </c>
      <c r="C52" s="28">
        <v>-32905.4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55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56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2020-07-15T02:05:17Z</cp:lastPrinted>
  <dcterms:created xsi:type="dcterms:W3CDTF">2015-02-13T02:48:06Z</dcterms:created>
  <dcterms:modified xsi:type="dcterms:W3CDTF">2021-01-13T05:22:55Z</dcterms:modified>
</cp:coreProperties>
</file>