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C18" i="2" l="1"/>
  <c r="B18" i="2"/>
  <c r="D24" i="2"/>
  <c r="B19" i="2"/>
  <c r="B6" i="2" l="1"/>
  <c r="C19" i="2" l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<sst xmlns="http://schemas.openxmlformats.org/spreadsheetml/2006/main" count="58" uniqueCount="58">
  <si>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</si>
  <si>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</si>
  <si>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</si>
  <si>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</si>
  <si>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</si>
  <si>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</si>
  <si>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</si>
  <si>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</si>
  <si>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</si>
  <si>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</si>
  <si>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</si>
  <si>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</si>
  <si>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</si>
  <si>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</si>
  <si>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</si>
  <si>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</si>
  <si>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</si>
  <si>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</si>
  <si>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</si>
  <si>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</si>
  <si>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</si>
  <si>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</si>
  <si>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</si>
  <si>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</si>
  <si>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</si>
  <si>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</si>
  <si>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</si>
  <si>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</si>
  <si>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</si>
  <si>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</si>
  <si>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</si>
  <si>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</si>
  <si>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</si>
  <si>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</si>
  <si>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Председатель Комитета финансов</t>
  </si>
  <si>
    <t>И.В.Усольцева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</si>
  <si>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</si>
  <si>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</si>
  <si>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</si>
  <si>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</si>
  <si>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</si>
  <si>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</si>
  <si>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</si>
  <si>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</si>
  <si>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</si>
  <si>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</si>
  <si>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</si>
  <si>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</si>
  <si>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</si>
  <si>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</si>
  <si>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</si>
  <si>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</si>
  <si>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</si>
  <si>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</si>
  <si>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</si>
  <si>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</si>
  <si>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на 01.04.2021 год</t>
  </si>
  <si>
    <t>ПРОЧИЕ БЕЗВОЗМЕЗДНЫЕ ПОСТУПЛЕНИЯ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</si>
</sst>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zoomScale="70" zoomScaleNormal="70" workbookViewId="0">
      <selection activeCell="C46" sqref="C46:C52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39" t="s">
        <v>37</v>
      </c>
      <c r="B1" s="39"/>
      <c r="C1" s="39"/>
      <c r="D1" s="39"/>
    </row>
    <row r="2" spans="1:6" ht="17.399999999999999" customHeight="1" x14ac:dyDescent="0.3">
      <c r="A2" s="40" t="s">
        <v>56</v>
      </c>
      <c r="B2" s="40"/>
      <c r="C2" s="40"/>
      <c r="D2" s="40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1872291.2009999999</v>
      </c>
      <c r="C5" s="34">
        <f>C6+C18</f>
        <v>399978.391</v>
      </c>
      <c r="D5" s="5">
        <f>C5/B5</f>
        <v>0.21363043889025896</v>
      </c>
    </row>
    <row r="6" spans="1:6" ht="24" customHeight="1" x14ac:dyDescent="0.3">
      <c r="A6" s="6" t="s">
        <v>13</v>
      </c>
      <c r="B6" s="35">
        <f>SUM(B7:B17)</f>
        <v>226478.47</v>
      </c>
      <c r="C6" s="35">
        <f>SUM(C7:C17)</f>
        <v>63038.489999999991</v>
      </c>
      <c r="D6" s="5">
        <f t="shared" ref="D6:D25" si="0">C6/B6</f>
        <v>0.27834208699837998</v>
      </c>
      <c r="F6" s="25"/>
    </row>
    <row r="7" spans="1:6" ht="23.25" customHeight="1" x14ac:dyDescent="0.3">
      <c r="A7" s="7" t="s">
        <v>16</v>
      </c>
      <c r="B7" s="36">
        <v>187555.92</v>
      </c>
      <c r="C7" s="36">
        <v>46483.89</v>
      </c>
      <c r="D7" s="5">
        <f t="shared" si="0"/>
        <v>0.24784016414944404</v>
      </c>
    </row>
    <row r="8" spans="1:6" ht="23.25" customHeight="1" x14ac:dyDescent="0.3">
      <c r="A8" s="7" t="s">
        <v>33</v>
      </c>
      <c r="B8" s="36">
        <v>370.74</v>
      </c>
      <c r="C8" s="36">
        <v>83.13</v>
      </c>
      <c r="D8" s="5">
        <f t="shared" si="0"/>
        <v>0.22422722123320923</v>
      </c>
    </row>
    <row r="9" spans="1:6" ht="23.25" customHeight="1" x14ac:dyDescent="0.3">
      <c r="A9" s="7" t="s">
        <v>17</v>
      </c>
      <c r="B9" s="36">
        <v>17518.59</v>
      </c>
      <c r="C9" s="36">
        <v>11639.68</v>
      </c>
      <c r="D9" s="5">
        <f t="shared" si="0"/>
        <v>0.66441876886210594</v>
      </c>
    </row>
    <row r="10" spans="1:6" ht="21" customHeight="1" x14ac:dyDescent="0.3">
      <c r="A10" s="7" t="s">
        <v>18</v>
      </c>
      <c r="B10" s="36">
        <v>6230</v>
      </c>
      <c r="C10" s="36">
        <v>1250.69</v>
      </c>
      <c r="D10" s="5">
        <f t="shared" si="0"/>
        <v>0.20075280898876405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11436.55</v>
      </c>
      <c r="C12" s="36">
        <v>2342.58</v>
      </c>
      <c r="D12" s="5">
        <f t="shared" si="0"/>
        <v>0.20483275113561344</v>
      </c>
    </row>
    <row r="13" spans="1:6" ht="26.25" customHeight="1" x14ac:dyDescent="0.3">
      <c r="A13" s="7" t="s">
        <v>21</v>
      </c>
      <c r="B13" s="36">
        <v>2431</v>
      </c>
      <c r="C13" s="36">
        <v>712.63</v>
      </c>
      <c r="D13" s="5">
        <f t="shared" si="0"/>
        <v>0.29314273961332787</v>
      </c>
    </row>
    <row r="14" spans="1:6" ht="26.25" customHeight="1" x14ac:dyDescent="0.3">
      <c r="A14" s="7" t="s">
        <v>27</v>
      </c>
      <c r="B14" s="36">
        <v>0</v>
      </c>
      <c r="C14" s="36">
        <v>34.81</v>
      </c>
      <c r="D14" s="5">
        <v>0</v>
      </c>
    </row>
    <row r="15" spans="1:6" ht="26.25" customHeight="1" x14ac:dyDescent="0.3">
      <c r="A15" s="7" t="s">
        <v>22</v>
      </c>
      <c r="B15" s="36">
        <v>206.07</v>
      </c>
      <c r="C15" s="36">
        <v>32.75</v>
      </c>
      <c r="D15" s="5">
        <f t="shared" si="0"/>
        <v>0.15892657834716359</v>
      </c>
    </row>
    <row r="16" spans="1:6" ht="26.25" customHeight="1" x14ac:dyDescent="0.3">
      <c r="A16" s="7" t="s">
        <v>23</v>
      </c>
      <c r="B16" s="36">
        <v>729.6</v>
      </c>
      <c r="C16" s="36">
        <v>457.99</v>
      </c>
      <c r="D16" s="5">
        <f t="shared" si="0"/>
        <v>0.62772752192982451</v>
      </c>
    </row>
    <row r="17" spans="1:8" ht="26.25" customHeight="1" x14ac:dyDescent="0.3">
      <c r="A17" s="7" t="s">
        <v>24</v>
      </c>
      <c r="B17" s="36">
        <v>0</v>
      </c>
      <c r="C17" s="36">
        <v>0.34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1645812.7309999999</v>
      </c>
      <c r="C18" s="37">
        <f>C19+C25+C24</f>
        <v>336939.90100000001</v>
      </c>
      <c r="D18" s="5">
        <f t="shared" si="0"/>
        <v>0.20472554055118683</v>
      </c>
    </row>
    <row r="19" spans="1:8" ht="36.75" customHeight="1" x14ac:dyDescent="0.3">
      <c r="A19" s="8" t="s">
        <v>25</v>
      </c>
      <c r="B19" s="37">
        <f>SUM(B20:B23)</f>
        <v>1643202.78</v>
      </c>
      <c r="C19" s="37">
        <f>SUM(C20:C23)</f>
        <v>336961.39</v>
      </c>
      <c r="D19" s="5">
        <f t="shared" si="0"/>
        <v>0.20506379011846609</v>
      </c>
      <c r="H19" s="25"/>
    </row>
    <row r="20" spans="1:8" ht="36.75" customHeight="1" x14ac:dyDescent="0.3">
      <c r="A20" s="9" t="s">
        <v>7</v>
      </c>
      <c r="B20" s="36">
        <v>89148.5</v>
      </c>
      <c r="C20" s="36">
        <v>29716.12</v>
      </c>
      <c r="D20" s="5">
        <f t="shared" si="0"/>
        <v>0.33333280986219621</v>
      </c>
    </row>
    <row r="21" spans="1:8" ht="49.5" customHeight="1" x14ac:dyDescent="0.3">
      <c r="A21" s="9" t="s">
        <v>8</v>
      </c>
      <c r="B21" s="36">
        <v>879678.37</v>
      </c>
      <c r="C21" s="36">
        <v>89532.03</v>
      </c>
      <c r="D21" s="5">
        <f t="shared" si="0"/>
        <v>0.10177814193612604</v>
      </c>
    </row>
    <row r="22" spans="1:8" ht="33.75" customHeight="1" x14ac:dyDescent="0.3">
      <c r="A22" s="9" t="s">
        <v>9</v>
      </c>
      <c r="B22" s="36">
        <v>636177.1</v>
      </c>
      <c r="C22" s="36">
        <v>209741.79</v>
      </c>
      <c r="D22" s="5">
        <f t="shared" si="0"/>
        <v>0.32969088324619045</v>
      </c>
    </row>
    <row r="23" spans="1:8" ht="26.25" customHeight="1" x14ac:dyDescent="0.3">
      <c r="A23" s="9" t="s">
        <v>10</v>
      </c>
      <c r="B23" s="38">
        <v>38198.81</v>
      </c>
      <c r="C23" s="38">
        <v>7971.45</v>
      </c>
      <c r="D23" s="5">
        <f t="shared" si="0"/>
        <v>0.20868320243484026</v>
      </c>
    </row>
    <row r="24" spans="1:8" ht="26.25" customHeight="1" x14ac:dyDescent="0.3">
      <c r="A24" s="8" t="s">
        <v>57</v>
      </c>
      <c r="B24" s="35">
        <v>2631.44</v>
      </c>
      <c r="C24" s="35">
        <v>0</v>
      </c>
      <c r="D24" s="5">
        <f t="shared" si="0"/>
        <v>0</v>
      </c>
    </row>
    <row r="25" spans="1:8" ht="34.799999999999997" x14ac:dyDescent="0.3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1894199.9999999998</v>
      </c>
      <c r="C26" s="32">
        <f>C27+C28+C29+C30+C31+C32+C33+C34+C35+C36+C37+C38+C39+C40+C41+C42+C43+C44</f>
        <v>382211.1</v>
      </c>
      <c r="D26" s="5">
        <f t="shared" ref="D26:D44" si="1">C26/B26</f>
        <v>0.20177969591384226</v>
      </c>
    </row>
    <row r="27" spans="1:8" ht="21" x14ac:dyDescent="0.3">
      <c r="A27" s="29" t="s">
        <v>38</v>
      </c>
      <c r="B27" s="30">
        <v>793290.6</v>
      </c>
      <c r="C27" s="31">
        <v>254773.5</v>
      </c>
      <c r="D27" s="5">
        <f t="shared" si="1"/>
        <v>0.3211603667054671</v>
      </c>
    </row>
    <row r="28" spans="1:8" ht="21" x14ac:dyDescent="0.3">
      <c r="A28" s="29" t="s">
        <v>50</v>
      </c>
      <c r="B28" s="30">
        <v>30194.5</v>
      </c>
      <c r="C28" s="31">
        <v>7559.3</v>
      </c>
      <c r="D28" s="5">
        <f t="shared" si="1"/>
        <v>0.25035354120783587</v>
      </c>
    </row>
    <row r="29" spans="1:8" ht="42" x14ac:dyDescent="0.3">
      <c r="A29" s="29" t="s">
        <v>52</v>
      </c>
      <c r="B29" s="30">
        <v>5943.1</v>
      </c>
      <c r="C29" s="31">
        <v>1062.5999999999999</v>
      </c>
      <c r="D29" s="5">
        <f t="shared" si="1"/>
        <v>0.17879557806531943</v>
      </c>
    </row>
    <row r="30" spans="1:8" ht="42" x14ac:dyDescent="0.3">
      <c r="A30" s="29" t="s">
        <v>39</v>
      </c>
      <c r="B30" s="30">
        <v>62901</v>
      </c>
      <c r="C30" s="31">
        <v>15973.3</v>
      </c>
      <c r="D30" s="5">
        <f t="shared" si="1"/>
        <v>0.25394349851353715</v>
      </c>
    </row>
    <row r="31" spans="1:8" ht="21" x14ac:dyDescent="0.3">
      <c r="A31" s="29" t="s">
        <v>53</v>
      </c>
      <c r="B31" s="30">
        <v>174</v>
      </c>
      <c r="C31" s="31">
        <v>111.8</v>
      </c>
      <c r="D31" s="5">
        <f t="shared" si="1"/>
        <v>0.64252873563218393</v>
      </c>
    </row>
    <row r="32" spans="1:8" ht="21" x14ac:dyDescent="0.3">
      <c r="A32" s="29" t="s">
        <v>51</v>
      </c>
      <c r="B32" s="30">
        <v>52</v>
      </c>
      <c r="C32" s="31">
        <v>14.5</v>
      </c>
      <c r="D32" s="5">
        <f t="shared" si="1"/>
        <v>0.27884615384615385</v>
      </c>
    </row>
    <row r="33" spans="1:4" ht="21" x14ac:dyDescent="0.3">
      <c r="A33" s="29" t="s">
        <v>54</v>
      </c>
      <c r="B33" s="30">
        <v>100</v>
      </c>
      <c r="C33" s="31">
        <v>0</v>
      </c>
      <c r="D33" s="5">
        <f t="shared" si="1"/>
        <v>0</v>
      </c>
    </row>
    <row r="34" spans="1:4" ht="63" x14ac:dyDescent="0.3">
      <c r="A34" s="29" t="s">
        <v>55</v>
      </c>
      <c r="B34" s="30">
        <v>8213.9</v>
      </c>
      <c r="C34" s="31">
        <v>2756.5</v>
      </c>
      <c r="D34" s="5">
        <f t="shared" si="1"/>
        <v>0.33558967116716787</v>
      </c>
    </row>
    <row r="35" spans="1:4" ht="21" x14ac:dyDescent="0.3">
      <c r="A35" s="29" t="s">
        <v>40</v>
      </c>
      <c r="B35" s="30">
        <v>61293.5</v>
      </c>
      <c r="C35" s="31">
        <v>19273</v>
      </c>
      <c r="D35" s="5">
        <f t="shared" si="1"/>
        <v>0.31443790940311778</v>
      </c>
    </row>
    <row r="36" spans="1:4" ht="21" x14ac:dyDescent="0.3">
      <c r="A36" s="29" t="s">
        <v>41</v>
      </c>
      <c r="B36" s="30">
        <v>186936.3</v>
      </c>
      <c r="C36" s="31">
        <v>0</v>
      </c>
      <c r="D36" s="5">
        <f t="shared" si="1"/>
        <v>0</v>
      </c>
    </row>
    <row r="37" spans="1:4" ht="42" x14ac:dyDescent="0.3">
      <c r="A37" s="29" t="s">
        <v>42</v>
      </c>
      <c r="B37" s="30">
        <v>575</v>
      </c>
      <c r="C37" s="31">
        <v>90.9</v>
      </c>
      <c r="D37" s="5">
        <f t="shared" si="1"/>
        <v>0.15808695652173915</v>
      </c>
    </row>
    <row r="38" spans="1:4" ht="42" x14ac:dyDescent="0.3">
      <c r="A38" s="29" t="s">
        <v>43</v>
      </c>
      <c r="B38" s="30">
        <v>467838.4</v>
      </c>
      <c r="C38" s="31">
        <v>11582.1</v>
      </c>
      <c r="D38" s="5">
        <f t="shared" si="1"/>
        <v>2.4756625364655831E-2</v>
      </c>
    </row>
    <row r="39" spans="1:4" ht="42" x14ac:dyDescent="0.3">
      <c r="A39" s="29" t="s">
        <v>44</v>
      </c>
      <c r="B39" s="30">
        <v>701.2</v>
      </c>
      <c r="C39" s="31">
        <v>0</v>
      </c>
      <c r="D39" s="5">
        <f t="shared" si="1"/>
        <v>0</v>
      </c>
    </row>
    <row r="40" spans="1:4" ht="21" x14ac:dyDescent="0.3">
      <c r="A40" s="29" t="s">
        <v>45</v>
      </c>
      <c r="B40" s="30">
        <v>250518.6</v>
      </c>
      <c r="C40" s="31">
        <v>65872</v>
      </c>
      <c r="D40" s="5">
        <f t="shared" si="1"/>
        <v>0.26294255197019301</v>
      </c>
    </row>
    <row r="41" spans="1:4" ht="42" x14ac:dyDescent="0.3">
      <c r="A41" s="29" t="s">
        <v>46</v>
      </c>
      <c r="B41" s="30">
        <v>137</v>
      </c>
      <c r="C41" s="31">
        <v>0</v>
      </c>
      <c r="D41" s="5">
        <f t="shared" si="1"/>
        <v>0</v>
      </c>
    </row>
    <row r="42" spans="1:4" ht="42" x14ac:dyDescent="0.3">
      <c r="A42" s="29" t="s">
        <v>36</v>
      </c>
      <c r="B42" s="30">
        <v>12692.9</v>
      </c>
      <c r="C42" s="31">
        <v>98.7</v>
      </c>
      <c r="D42" s="5">
        <f t="shared" si="1"/>
        <v>7.7760007563283419E-3</v>
      </c>
    </row>
    <row r="43" spans="1:4" ht="42" x14ac:dyDescent="0.3">
      <c r="A43" s="29" t="s">
        <v>47</v>
      </c>
      <c r="B43" s="30">
        <v>94.2</v>
      </c>
      <c r="C43" s="31">
        <v>0</v>
      </c>
      <c r="D43" s="5">
        <f t="shared" si="1"/>
        <v>0</v>
      </c>
    </row>
    <row r="44" spans="1:4" ht="21" customHeight="1" x14ac:dyDescent="0.3">
      <c r="A44" s="29" t="s">
        <v>0</v>
      </c>
      <c r="B44" s="30">
        <v>12543.8</v>
      </c>
      <c r="C44" s="31">
        <v>3042.9</v>
      </c>
      <c r="D44" s="5">
        <f t="shared" si="1"/>
        <v>0.24258199269758768</v>
      </c>
    </row>
    <row r="45" spans="1:4" ht="24" customHeight="1" x14ac:dyDescent="0.3">
      <c r="A45" s="10" t="s">
        <v>6</v>
      </c>
      <c r="B45" s="11">
        <f>B5-B26</f>
        <v>-21908.798999999883</v>
      </c>
      <c r="C45" s="11">
        <f>C5-C26</f>
        <v>17767.291000000027</v>
      </c>
      <c r="D45" s="5"/>
    </row>
    <row r="46" spans="1:4" ht="27.75" customHeight="1" x14ac:dyDescent="0.35">
      <c r="A46" s="12" t="s">
        <v>48</v>
      </c>
      <c r="B46" s="26">
        <v>16673.900000000001</v>
      </c>
      <c r="C46" s="26"/>
      <c r="D46" s="5"/>
    </row>
    <row r="47" spans="1:4" ht="34.200000000000003" customHeight="1" x14ac:dyDescent="0.35">
      <c r="A47" s="12" t="s">
        <v>49</v>
      </c>
      <c r="B47" s="26">
        <v>10000</v>
      </c>
      <c r="C47" s="26">
        <v>10000</v>
      </c>
      <c r="D47" s="5"/>
    </row>
    <row r="48" spans="1:4" ht="30" customHeight="1" x14ac:dyDescent="0.35">
      <c r="A48" s="12" t="s">
        <v>28</v>
      </c>
      <c r="B48" s="26">
        <v>-11813.3</v>
      </c>
      <c r="C48" s="26"/>
      <c r="D48" s="5"/>
    </row>
    <row r="49" spans="1:4" ht="18" x14ac:dyDescent="0.35">
      <c r="A49" s="13" t="s">
        <v>29</v>
      </c>
      <c r="B49" s="27">
        <v>-2750</v>
      </c>
      <c r="C49" s="27">
        <v>-2750</v>
      </c>
      <c r="D49" s="5"/>
    </row>
    <row r="50" spans="1:4" ht="18" x14ac:dyDescent="0.35">
      <c r="A50" s="13" t="s">
        <v>32</v>
      </c>
      <c r="B50" s="27">
        <v>2525</v>
      </c>
      <c r="C50" s="27"/>
      <c r="D50" s="5"/>
    </row>
    <row r="51" spans="1:4" ht="54" x14ac:dyDescent="0.35">
      <c r="A51" s="13" t="s">
        <v>30</v>
      </c>
      <c r="B51" s="27">
        <v>2000</v>
      </c>
      <c r="C51" s="28"/>
      <c r="D51" s="5"/>
    </row>
    <row r="52" spans="1:4" ht="18" x14ac:dyDescent="0.35">
      <c r="A52" s="13" t="s">
        <v>31</v>
      </c>
      <c r="B52" s="28">
        <v>5273.2</v>
      </c>
      <c r="C52" s="28">
        <v>-25017.3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34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35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2021-04-08T01:43:05Z</cp:lastPrinted>
  <dcterms:created xsi:type="dcterms:W3CDTF">2015-02-13T02:48:06Z</dcterms:created>
  <dcterms:modified xsi:type="dcterms:W3CDTF">2021-04-08T01:43:07Z</dcterms:modified>
</cp:coreProperties>
</file>