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D14" i="2" l="1"/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C45" i="2" s="1"/>
  <c r="D18" i="2" l="1"/>
  <c r="C5" i="2"/>
  <c r="D5" i="2" s="1"/>
  <c r="D42" i="2"/>
  <c r="D43" i="2" l="1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<sst xmlns="http://schemas.openxmlformats.org/spreadsheetml/2006/main" count="58" uniqueCount="58">
  <si>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</si>
  <si>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</si>
  <si>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</si>
  <si>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</si>
  <si>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</si>
  <si>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</si>
  <si>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</si>
  <si>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</si>
  <si>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</si>
  <si>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</si>
  <si>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</si>
  <si>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</si>
  <si>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</si>
  <si>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</si>
  <si>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</si>
  <si>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</si>
  <si>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</si>
  <si>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</si>
  <si>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</si>
  <si>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</si>
  <si>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</si>
  <si>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</si>
  <si>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</si>
  <si>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</si>
  <si>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</si>
  <si>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</si>
  <si>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</si>
  <si>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</si>
  <si>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</si>
  <si>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</si>
  <si>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</si>
  <si>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</si>
  <si>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</si>
  <si>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</si>
  <si>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</si>
  <si>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</si>
  <si>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</si>
  <si>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</si>
  <si>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</si>
  <si>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</si>
  <si>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</si>
  <si>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</si>
  <si>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</si>
  <si>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</si>
  <si>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</si>
  <si>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</si>
  <si>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</si>
  <si>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</si>
  <si>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</si>
  <si>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</si>
  <si>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</si>
  <si>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</si>
  <si>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</si>
  <si>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</si>
  <si>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</si>
  <si>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на 01.07.2021 год</t>
  </si>
  <si>
    <t>И.о. председателя Комитета финансов</t>
  </si>
  <si>
    <t>Н.А.Селезнёва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</si>
</sst>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43" zoomScale="70" zoomScaleNormal="70" workbookViewId="0">
      <selection activeCell="A58" sqref="A58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39" t="s">
        <v>35</v>
      </c>
      <c r="B1" s="39"/>
      <c r="C1" s="39"/>
      <c r="D1" s="39"/>
    </row>
    <row r="2" spans="1:6" ht="17.399999999999999" customHeight="1" x14ac:dyDescent="0.3">
      <c r="A2" s="40" t="s">
        <v>55</v>
      </c>
      <c r="B2" s="40"/>
      <c r="C2" s="40"/>
      <c r="D2" s="40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1652803.5609999998</v>
      </c>
      <c r="C5" s="34">
        <f>C6+C18</f>
        <v>808911.93599999999</v>
      </c>
      <c r="D5" s="5">
        <f>C5/B5</f>
        <v>0.48941807428741385</v>
      </c>
    </row>
    <row r="6" spans="1:6" ht="24" customHeight="1" x14ac:dyDescent="0.3">
      <c r="A6" s="6" t="s">
        <v>13</v>
      </c>
      <c r="B6" s="35">
        <f>SUM(B7:B17)</f>
        <v>253338.70999999996</v>
      </c>
      <c r="C6" s="35">
        <f>SUM(C7:C17)</f>
        <v>134356.5</v>
      </c>
      <c r="D6" s="5">
        <f t="shared" ref="D6:D25" si="0">C6/B6</f>
        <v>0.53034334942338668</v>
      </c>
      <c r="F6" s="25"/>
    </row>
    <row r="7" spans="1:6" ht="23.25" customHeight="1" x14ac:dyDescent="0.3">
      <c r="A7" s="7" t="s">
        <v>16</v>
      </c>
      <c r="B7" s="36">
        <v>196282.9</v>
      </c>
      <c r="C7" s="36">
        <v>100233.8</v>
      </c>
      <c r="D7" s="5">
        <f t="shared" si="0"/>
        <v>0.51065986899521054</v>
      </c>
    </row>
    <row r="8" spans="1:6" ht="23.25" customHeight="1" x14ac:dyDescent="0.3">
      <c r="A8" s="7" t="s">
        <v>33</v>
      </c>
      <c r="B8" s="36">
        <v>370.74</v>
      </c>
      <c r="C8" s="36">
        <v>174.4</v>
      </c>
      <c r="D8" s="5">
        <f t="shared" si="0"/>
        <v>0.47041053029076979</v>
      </c>
    </row>
    <row r="9" spans="1:6" ht="23.25" customHeight="1" x14ac:dyDescent="0.3">
      <c r="A9" s="7" t="s">
        <v>17</v>
      </c>
      <c r="B9" s="36">
        <v>31112.3</v>
      </c>
      <c r="C9" s="36">
        <v>23900.1</v>
      </c>
      <c r="D9" s="5">
        <f t="shared" si="0"/>
        <v>0.76818814423877368</v>
      </c>
    </row>
    <row r="10" spans="1:6" ht="21" customHeight="1" x14ac:dyDescent="0.3">
      <c r="A10" s="7" t="s">
        <v>18</v>
      </c>
      <c r="B10" s="36">
        <v>6230</v>
      </c>
      <c r="C10" s="36">
        <v>2701.6</v>
      </c>
      <c r="D10" s="5">
        <f t="shared" si="0"/>
        <v>0.43364365971107544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11759.6</v>
      </c>
      <c r="C12" s="36">
        <v>4920.5</v>
      </c>
      <c r="D12" s="5">
        <f t="shared" si="0"/>
        <v>0.41842409605768904</v>
      </c>
    </row>
    <row r="13" spans="1:6" ht="26.25" customHeight="1" x14ac:dyDescent="0.3">
      <c r="A13" s="7" t="s">
        <v>21</v>
      </c>
      <c r="B13" s="36">
        <v>2431</v>
      </c>
      <c r="C13" s="36">
        <v>1372.2</v>
      </c>
      <c r="D13" s="5">
        <f t="shared" si="0"/>
        <v>0.56445907034142329</v>
      </c>
    </row>
    <row r="14" spans="1:6" ht="26.25" customHeight="1" x14ac:dyDescent="0.3">
      <c r="A14" s="7" t="s">
        <v>27</v>
      </c>
      <c r="B14" s="36">
        <v>63.8</v>
      </c>
      <c r="C14" s="36">
        <v>63.8</v>
      </c>
      <c r="D14" s="5">
        <f t="shared" si="0"/>
        <v>1</v>
      </c>
    </row>
    <row r="15" spans="1:6" ht="26.25" customHeight="1" x14ac:dyDescent="0.3">
      <c r="A15" s="7" t="s">
        <v>22</v>
      </c>
      <c r="B15" s="36">
        <v>4206.07</v>
      </c>
      <c r="C15" s="36">
        <v>82.9</v>
      </c>
      <c r="D15" s="5">
        <f t="shared" si="0"/>
        <v>1.9709610158651667E-2</v>
      </c>
    </row>
    <row r="16" spans="1:6" ht="26.25" customHeight="1" x14ac:dyDescent="0.3">
      <c r="A16" s="7" t="s">
        <v>23</v>
      </c>
      <c r="B16" s="36">
        <v>882.3</v>
      </c>
      <c r="C16" s="36">
        <v>910.6</v>
      </c>
      <c r="D16" s="5">
        <f t="shared" si="0"/>
        <v>1.0320752578488044</v>
      </c>
    </row>
    <row r="17" spans="1:8" ht="26.25" customHeight="1" x14ac:dyDescent="0.3">
      <c r="A17" s="7" t="s">
        <v>24</v>
      </c>
      <c r="B17" s="36">
        <v>0</v>
      </c>
      <c r="C17" s="36">
        <v>-3.4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1399464.8509999998</v>
      </c>
      <c r="C18" s="37">
        <f>C19+C25+C24</f>
        <v>674555.43599999999</v>
      </c>
      <c r="D18" s="5">
        <f t="shared" si="0"/>
        <v>0.4820095592382978</v>
      </c>
    </row>
    <row r="19" spans="1:8" ht="36.75" customHeight="1" x14ac:dyDescent="0.3">
      <c r="A19" s="8" t="s">
        <v>25</v>
      </c>
      <c r="B19" s="37">
        <f>SUM(B20:B23)</f>
        <v>1396854.9</v>
      </c>
      <c r="C19" s="37">
        <f>SUM(C20:C23)</f>
        <v>674405.89999999991</v>
      </c>
      <c r="D19" s="5">
        <f t="shared" si="0"/>
        <v>0.48280311720279606</v>
      </c>
      <c r="H19" s="25"/>
    </row>
    <row r="20" spans="1:8" ht="36.75" customHeight="1" x14ac:dyDescent="0.3">
      <c r="A20" s="9" t="s">
        <v>7</v>
      </c>
      <c r="B20" s="36">
        <v>102482.1</v>
      </c>
      <c r="C20" s="36">
        <v>57931.4</v>
      </c>
      <c r="D20" s="5">
        <f t="shared" si="0"/>
        <v>0.56528310797690517</v>
      </c>
    </row>
    <row r="21" spans="1:8" ht="49.5" customHeight="1" x14ac:dyDescent="0.3">
      <c r="A21" s="9" t="s">
        <v>8</v>
      </c>
      <c r="B21" s="36">
        <v>603588.6</v>
      </c>
      <c r="C21" s="36">
        <v>191510</v>
      </c>
      <c r="D21" s="5">
        <f t="shared" si="0"/>
        <v>0.31728564787340252</v>
      </c>
    </row>
    <row r="22" spans="1:8" ht="33.75" customHeight="1" x14ac:dyDescent="0.3">
      <c r="A22" s="9" t="s">
        <v>9</v>
      </c>
      <c r="B22" s="36">
        <v>652574.69999999995</v>
      </c>
      <c r="C22" s="36">
        <v>404578.8</v>
      </c>
      <c r="D22" s="5">
        <f t="shared" si="0"/>
        <v>0.61997316169321304</v>
      </c>
    </row>
    <row r="23" spans="1:8" ht="26.25" customHeight="1" x14ac:dyDescent="0.3">
      <c r="A23" s="9" t="s">
        <v>10</v>
      </c>
      <c r="B23" s="38">
        <v>38209.5</v>
      </c>
      <c r="C23" s="38">
        <v>20385.7</v>
      </c>
      <c r="D23" s="5">
        <f t="shared" si="0"/>
        <v>0.53352438529685031</v>
      </c>
    </row>
    <row r="24" spans="1:8" ht="26.25" customHeight="1" x14ac:dyDescent="0.3">
      <c r="A24" s="8" t="s">
        <v>54</v>
      </c>
      <c r="B24" s="35">
        <v>2631.44</v>
      </c>
      <c r="C24" s="35">
        <v>171.02500000000001</v>
      </c>
      <c r="D24" s="5">
        <f t="shared" si="0"/>
        <v>6.4992931626789902E-2</v>
      </c>
    </row>
    <row r="25" spans="1:8" ht="34.799999999999997" x14ac:dyDescent="0.3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1675475.8999999997</v>
      </c>
      <c r="C26" s="32">
        <f>C27+C28+C29+C30+C31+C32+C33+C34+C35+C36+C37+C38+C39+C40+C41+C42+C43+C44</f>
        <v>816112.19999999984</v>
      </c>
      <c r="D26" s="5">
        <f t="shared" ref="D26:D44" si="1">C26/B26</f>
        <v>0.4870927716716188</v>
      </c>
    </row>
    <row r="27" spans="1:8" ht="21" x14ac:dyDescent="0.3">
      <c r="A27" s="29" t="s">
        <v>36</v>
      </c>
      <c r="B27" s="30">
        <v>850991.7</v>
      </c>
      <c r="C27" s="31">
        <v>511602.2</v>
      </c>
      <c r="D27" s="5">
        <f t="shared" si="1"/>
        <v>0.60118353680770331</v>
      </c>
    </row>
    <row r="28" spans="1:8" ht="21" x14ac:dyDescent="0.3">
      <c r="A28" s="29" t="s">
        <v>48</v>
      </c>
      <c r="B28" s="30">
        <v>33620.1</v>
      </c>
      <c r="C28" s="31">
        <v>15490.5</v>
      </c>
      <c r="D28" s="5">
        <f t="shared" si="1"/>
        <v>0.46075115778953663</v>
      </c>
    </row>
    <row r="29" spans="1:8" ht="42" x14ac:dyDescent="0.3">
      <c r="A29" s="29" t="s">
        <v>50</v>
      </c>
      <c r="B29" s="30">
        <v>9543.2000000000007</v>
      </c>
      <c r="C29" s="31">
        <v>4717.5</v>
      </c>
      <c r="D29" s="5">
        <f t="shared" si="1"/>
        <v>0.49433104199849104</v>
      </c>
    </row>
    <row r="30" spans="1:8" ht="42" x14ac:dyDescent="0.3">
      <c r="A30" s="29" t="s">
        <v>37</v>
      </c>
      <c r="B30" s="30">
        <v>64344.7</v>
      </c>
      <c r="C30" s="31">
        <v>33179.199999999997</v>
      </c>
      <c r="D30" s="5">
        <f t="shared" si="1"/>
        <v>0.51564775342802127</v>
      </c>
    </row>
    <row r="31" spans="1:8" ht="21" x14ac:dyDescent="0.3">
      <c r="A31" s="29" t="s">
        <v>51</v>
      </c>
      <c r="B31" s="30">
        <v>425.5</v>
      </c>
      <c r="C31" s="31">
        <v>284.3</v>
      </c>
      <c r="D31" s="5">
        <f t="shared" si="1"/>
        <v>0.66815511163337249</v>
      </c>
    </row>
    <row r="32" spans="1:8" ht="21" x14ac:dyDescent="0.3">
      <c r="A32" s="29" t="s">
        <v>49</v>
      </c>
      <c r="B32" s="30">
        <v>194.7</v>
      </c>
      <c r="C32" s="31">
        <v>97.5</v>
      </c>
      <c r="D32" s="5">
        <f t="shared" si="1"/>
        <v>0.50077041602465333</v>
      </c>
    </row>
    <row r="33" spans="1:6" ht="21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3" x14ac:dyDescent="0.3">
      <c r="A34" s="29" t="s">
        <v>53</v>
      </c>
      <c r="B34" s="30">
        <v>8614.7000000000007</v>
      </c>
      <c r="C34" s="31">
        <v>6055.6</v>
      </c>
      <c r="D34" s="5">
        <f t="shared" si="1"/>
        <v>0.70293800132331941</v>
      </c>
    </row>
    <row r="35" spans="1:6" ht="21" x14ac:dyDescent="0.3">
      <c r="A35" s="29" t="s">
        <v>38</v>
      </c>
      <c r="B35" s="30">
        <v>61847.9</v>
      </c>
      <c r="C35" s="31">
        <v>37349.800000000003</v>
      </c>
      <c r="D35" s="5">
        <f t="shared" si="1"/>
        <v>0.60389762627348709</v>
      </c>
    </row>
    <row r="36" spans="1:6" ht="21" x14ac:dyDescent="0.3">
      <c r="A36" s="29" t="s">
        <v>39</v>
      </c>
      <c r="B36" s="30">
        <v>187927.4</v>
      </c>
      <c r="C36" s="31">
        <v>25003.200000000001</v>
      </c>
      <c r="D36" s="5">
        <f t="shared" si="1"/>
        <v>0.13304712351684747</v>
      </c>
    </row>
    <row r="37" spans="1:6" ht="42" x14ac:dyDescent="0.3">
      <c r="A37" s="29" t="s">
        <v>40</v>
      </c>
      <c r="B37" s="30">
        <v>575</v>
      </c>
      <c r="C37" s="31">
        <v>179.5</v>
      </c>
      <c r="D37" s="5">
        <f t="shared" si="1"/>
        <v>0.31217391304347825</v>
      </c>
    </row>
    <row r="38" spans="1:6" ht="42" x14ac:dyDescent="0.3">
      <c r="A38" s="29" t="s">
        <v>41</v>
      </c>
      <c r="B38" s="30">
        <v>173708.79999999999</v>
      </c>
      <c r="C38" s="31">
        <v>29880.7</v>
      </c>
      <c r="D38" s="5">
        <f t="shared" si="1"/>
        <v>0.17201604063812542</v>
      </c>
    </row>
    <row r="39" spans="1:6" ht="42" x14ac:dyDescent="0.3">
      <c r="A39" s="29" t="s">
        <v>42</v>
      </c>
      <c r="B39" s="30">
        <v>662.2</v>
      </c>
      <c r="C39" s="31">
        <v>60</v>
      </c>
      <c r="D39" s="5">
        <f t="shared" si="1"/>
        <v>9.0607067351253387E-2</v>
      </c>
    </row>
    <row r="40" spans="1:6" ht="21" x14ac:dyDescent="0.3">
      <c r="A40" s="29" t="s">
        <v>43</v>
      </c>
      <c r="B40" s="30">
        <v>254297.3</v>
      </c>
      <c r="C40" s="31">
        <v>144481.60000000001</v>
      </c>
      <c r="D40" s="5">
        <f t="shared" si="1"/>
        <v>0.5681601810164717</v>
      </c>
    </row>
    <row r="41" spans="1:6" ht="42" x14ac:dyDescent="0.3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2" x14ac:dyDescent="0.3">
      <c r="A42" s="29" t="s">
        <v>34</v>
      </c>
      <c r="B42" s="30">
        <v>13685.9</v>
      </c>
      <c r="C42" s="31">
        <v>1688.6</v>
      </c>
      <c r="D42" s="5">
        <f t="shared" si="1"/>
        <v>0.12338245931944555</v>
      </c>
    </row>
    <row r="43" spans="1:6" ht="42" x14ac:dyDescent="0.3">
      <c r="A43" s="29" t="s">
        <v>45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3">
      <c r="A44" s="29" t="s">
        <v>0</v>
      </c>
      <c r="B44" s="30">
        <v>14705.5</v>
      </c>
      <c r="C44" s="31">
        <v>6005.2</v>
      </c>
      <c r="D44" s="5">
        <f t="shared" si="1"/>
        <v>0.40836421746965418</v>
      </c>
    </row>
    <row r="45" spans="1:6" ht="24" customHeight="1" x14ac:dyDescent="0.3">
      <c r="A45" s="10" t="s">
        <v>6</v>
      </c>
      <c r="B45" s="11">
        <f>B5-B26</f>
        <v>-22672.33899999992</v>
      </c>
      <c r="C45" s="11">
        <f>C5-C26</f>
        <v>-7200.2639999998501</v>
      </c>
      <c r="D45" s="5"/>
      <c r="F45" s="25"/>
    </row>
    <row r="46" spans="1:6" ht="27.75" customHeight="1" x14ac:dyDescent="0.35">
      <c r="A46" s="12" t="s">
        <v>46</v>
      </c>
      <c r="B46" s="26">
        <v>17437.400000000001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41">
        <v>10000</v>
      </c>
      <c r="D47" s="5"/>
    </row>
    <row r="48" spans="1:6" ht="30" customHeight="1" x14ac:dyDescent="0.35">
      <c r="A48" s="12" t="s">
        <v>28</v>
      </c>
      <c r="B48" s="26">
        <v>-11813.3</v>
      </c>
      <c r="C48" s="41"/>
      <c r="D48" s="5"/>
    </row>
    <row r="49" spans="1:4" ht="18" x14ac:dyDescent="0.35">
      <c r="A49" s="13" t="s">
        <v>29</v>
      </c>
      <c r="B49" s="27">
        <v>-2750</v>
      </c>
      <c r="C49" s="42">
        <v>-2750</v>
      </c>
      <c r="D49" s="5"/>
    </row>
    <row r="50" spans="1:4" ht="18" x14ac:dyDescent="0.35">
      <c r="A50" s="13" t="s">
        <v>32</v>
      </c>
      <c r="B50" s="27">
        <v>2525</v>
      </c>
      <c r="C50" s="42"/>
      <c r="D50" s="5"/>
    </row>
    <row r="51" spans="1:4" ht="54" x14ac:dyDescent="0.35">
      <c r="A51" s="13" t="s">
        <v>30</v>
      </c>
      <c r="B51" s="27">
        <v>2000</v>
      </c>
      <c r="C51" s="43">
        <v>1000</v>
      </c>
      <c r="D51" s="5"/>
    </row>
    <row r="52" spans="1:4" ht="18" x14ac:dyDescent="0.35">
      <c r="A52" s="13" t="s">
        <v>31</v>
      </c>
      <c r="B52" s="28">
        <v>5273.2</v>
      </c>
      <c r="C52" s="43">
        <v>-1049.7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57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2021-05-13T07:34:18Z</cp:lastPrinted>
  <dcterms:created xsi:type="dcterms:W3CDTF">2015-02-13T02:48:06Z</dcterms:created>
  <dcterms:modified xsi:type="dcterms:W3CDTF">2021-07-20T02:23:57Z</dcterms:modified>
</cp:coreProperties>
</file>