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15300" windowHeight="1029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D14" i="2" l="1"/>
  <c r="B19" i="2" l="1"/>
  <c r="B18" i="2" s="1"/>
  <c r="D24" i="2" l="1"/>
  <c r="B6" i="2" l="1"/>
  <c r="C19" i="2" l="1"/>
  <c r="C18" i="2" s="1"/>
  <c r="B26" i="2" l="1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5" i="2" l="1"/>
  <c r="B45" i="2" s="1"/>
  <c r="D6" i="2"/>
  <c r="D19" i="2" l="1"/>
  <c r="C26" i="2"/>
  <c r="D18" i="2" l="1"/>
  <c r="C5" i="2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<sst xmlns="http://schemas.openxmlformats.org/spreadsheetml/2006/main" count="58" uniqueCount="58">
  <si>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</si>
  <si>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</si>
  <si>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</si>
  <si>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</si>
  <si>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</si>
  <si>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</si>
  <si>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</si>
  <si>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</si>
  <si>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</si>
  <si>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</si>
  <si>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</si>
  <si>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</si>
  <si>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</si>
  <si>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</si>
  <si>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</si>
  <si>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</si>
  <si>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</si>
  <si>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</si>
  <si>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</si>
  <si>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</si>
  <si>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</si>
  <si>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</si>
  <si>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</si>
  <si>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</si>
  <si>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</si>
  <si>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</si>
  <si>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</si>
  <si>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</si>
  <si>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</si>
  <si>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</si>
  <si>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</si>
  <si>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</si>
  <si>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</si>
  <si>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</si>
  <si>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</si>
  <si>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</si>
  <si>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</si>
  <si>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</si>
  <si>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</si>
  <si>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</si>
  <si>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</si>
  <si>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</si>
  <si>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</si>
  <si>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</si>
  <si>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</si>
  <si>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</si>
  <si>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</si>
  <si>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</si>
  <si>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</si>
  <si>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</si>
  <si>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</si>
  <si>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</si>
  <si>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</si>
  <si>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</si>
  <si>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</si>
  <si>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И.о. председателя Комитета финансов</t>
  </si>
  <si>
    <t>Н.А.Селезнёва</t>
  </si>
  <si>
    <t>на 01.12.2021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</si>
</sst>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 applyProtection="1">
      <alignment horizontal="center" vertical="center"/>
      <protection hidden="1"/>
    </xf>
    <xf numFmtId="169" fontId="5" fillId="2" borderId="1" xfId="2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topLeftCell="A28" zoomScale="70" zoomScaleNormal="70" workbookViewId="0">
      <selection activeCell="C46" sqref="C46:C52"/>
    </sheetView>
  </sheetViews>
  <sheetFormatPr defaultColWidth="9.109375" defaultRowHeight="17.399999999999999" x14ac:dyDescent="0.3"/>
  <cols>
    <col min="1" max="1" width="152.33203125" style="1" customWidth="1"/>
    <col min="2" max="3" width="20.109375" style="20" customWidth="1"/>
    <col min="4" max="4" width="20" style="20" customWidth="1"/>
    <col min="5" max="5" width="3.6640625" style="1" customWidth="1"/>
    <col min="6" max="6" width="15.44140625" style="1" customWidth="1"/>
    <col min="7" max="7" width="9.109375" style="1"/>
    <col min="8" max="8" width="12.6640625" style="1" bestFit="1" customWidth="1"/>
    <col min="9" max="16384" width="9.109375" style="1"/>
  </cols>
  <sheetData>
    <row r="1" spans="1:6" ht="54" customHeight="1" x14ac:dyDescent="0.4">
      <c r="A1" s="42" t="s">
        <v>35</v>
      </c>
      <c r="B1" s="42"/>
      <c r="C1" s="42"/>
      <c r="D1" s="42"/>
    </row>
    <row r="2" spans="1:6" ht="17.399999999999999" customHeight="1" x14ac:dyDescent="0.3">
      <c r="A2" s="43" t="s">
        <v>57</v>
      </c>
      <c r="B2" s="43"/>
      <c r="C2" s="43"/>
      <c r="D2" s="43"/>
    </row>
    <row r="3" spans="1:6" ht="17.399999999999999" customHeight="1" x14ac:dyDescent="0.35">
      <c r="A3" s="2"/>
      <c r="B3" s="3"/>
      <c r="C3" s="24"/>
      <c r="D3" s="33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4">
        <f>B6+B18</f>
        <v>1764322.791</v>
      </c>
      <c r="C5" s="34">
        <f>C6+C18</f>
        <v>1573886.0549999997</v>
      </c>
      <c r="D5" s="5">
        <f>C5/B5</f>
        <v>0.89206241795920871</v>
      </c>
    </row>
    <row r="6" spans="1:6" ht="24" customHeight="1" x14ac:dyDescent="0.3">
      <c r="A6" s="6" t="s">
        <v>13</v>
      </c>
      <c r="B6" s="35">
        <f>SUM(B7:B17)</f>
        <v>268363.34000000003</v>
      </c>
      <c r="C6" s="35">
        <f>SUM(C7:C17)</f>
        <v>303099.52999999991</v>
      </c>
      <c r="D6" s="5">
        <f t="shared" ref="D6:D25" si="0">C6/B6</f>
        <v>1.1294371652998501</v>
      </c>
      <c r="F6" s="25"/>
    </row>
    <row r="7" spans="1:6" ht="23.25" customHeight="1" x14ac:dyDescent="0.3">
      <c r="A7" s="7" t="s">
        <v>16</v>
      </c>
      <c r="B7" s="36">
        <v>199407.7</v>
      </c>
      <c r="C7" s="36">
        <v>184142.8</v>
      </c>
      <c r="D7" s="5">
        <f t="shared" si="0"/>
        <v>0.92344879360225296</v>
      </c>
    </row>
    <row r="8" spans="1:6" ht="23.25" customHeight="1" x14ac:dyDescent="0.3">
      <c r="A8" s="7" t="s">
        <v>33</v>
      </c>
      <c r="B8" s="36">
        <v>370.74</v>
      </c>
      <c r="C8" s="36">
        <v>344.3</v>
      </c>
      <c r="D8" s="5">
        <f t="shared" si="0"/>
        <v>0.92868317419215629</v>
      </c>
    </row>
    <row r="9" spans="1:6" ht="23.25" customHeight="1" x14ac:dyDescent="0.3">
      <c r="A9" s="7" t="s">
        <v>17</v>
      </c>
      <c r="B9" s="36">
        <v>40287.599999999999</v>
      </c>
      <c r="C9" s="36">
        <v>40292.300000000003</v>
      </c>
      <c r="D9" s="5">
        <f t="shared" si="0"/>
        <v>1.0001166612059296</v>
      </c>
    </row>
    <row r="10" spans="1:6" ht="21" customHeight="1" x14ac:dyDescent="0.3">
      <c r="A10" s="7" t="s">
        <v>18</v>
      </c>
      <c r="B10" s="36">
        <v>5680</v>
      </c>
      <c r="C10" s="36">
        <v>5413.1</v>
      </c>
      <c r="D10" s="5">
        <f t="shared" si="0"/>
        <v>0.95301056338028178</v>
      </c>
    </row>
    <row r="11" spans="1:6" ht="27" customHeight="1" x14ac:dyDescent="0.3">
      <c r="A11" s="7" t="s">
        <v>19</v>
      </c>
      <c r="B11" s="36">
        <v>0</v>
      </c>
      <c r="C11" s="36">
        <v>-0.1</v>
      </c>
      <c r="D11" s="5">
        <v>0</v>
      </c>
    </row>
    <row r="12" spans="1:6" ht="36.6" customHeight="1" x14ac:dyDescent="0.3">
      <c r="A12" s="7" t="s">
        <v>20</v>
      </c>
      <c r="B12" s="36">
        <v>10420.200000000001</v>
      </c>
      <c r="C12" s="36">
        <v>16352</v>
      </c>
      <c r="D12" s="5">
        <f t="shared" si="0"/>
        <v>1.5692597071073491</v>
      </c>
    </row>
    <row r="13" spans="1:6" ht="26.25" customHeight="1" x14ac:dyDescent="0.3">
      <c r="A13" s="7" t="s">
        <v>21</v>
      </c>
      <c r="B13" s="36">
        <v>2431</v>
      </c>
      <c r="C13" s="36">
        <v>46595.1</v>
      </c>
      <c r="D13" s="5">
        <f t="shared" si="0"/>
        <v>19.16705059646236</v>
      </c>
    </row>
    <row r="14" spans="1:6" ht="26.25" customHeight="1" x14ac:dyDescent="0.3">
      <c r="A14" s="7" t="s">
        <v>27</v>
      </c>
      <c r="B14" s="36">
        <v>109.4</v>
      </c>
      <c r="C14" s="36">
        <v>134.5</v>
      </c>
      <c r="D14" s="5">
        <f t="shared" si="0"/>
        <v>1.2294332723948811</v>
      </c>
    </row>
    <row r="15" spans="1:6" ht="26.25" customHeight="1" x14ac:dyDescent="0.3">
      <c r="A15" s="7" t="s">
        <v>22</v>
      </c>
      <c r="B15" s="36">
        <v>206.1</v>
      </c>
      <c r="C15" s="36">
        <v>183.8</v>
      </c>
      <c r="D15" s="5">
        <f t="shared" si="0"/>
        <v>0.89180009704027174</v>
      </c>
    </row>
    <row r="16" spans="1:6" ht="26.25" customHeight="1" x14ac:dyDescent="0.3">
      <c r="A16" s="7" t="s">
        <v>23</v>
      </c>
      <c r="B16" s="36">
        <v>9450.6</v>
      </c>
      <c r="C16" s="36">
        <v>9645.1</v>
      </c>
      <c r="D16" s="5">
        <f t="shared" si="0"/>
        <v>1.0205807038706538</v>
      </c>
    </row>
    <row r="17" spans="1:8" ht="26.25" customHeight="1" x14ac:dyDescent="0.3">
      <c r="A17" s="7" t="s">
        <v>24</v>
      </c>
      <c r="B17" s="36">
        <v>0</v>
      </c>
      <c r="C17" s="36">
        <v>-3.37</v>
      </c>
      <c r="D17" s="5">
        <v>0</v>
      </c>
    </row>
    <row r="18" spans="1:8" ht="26.25" customHeight="1" x14ac:dyDescent="0.3">
      <c r="A18" s="8" t="s">
        <v>14</v>
      </c>
      <c r="B18" s="37">
        <f>B19+B25+B24</f>
        <v>1495959.4509999999</v>
      </c>
      <c r="C18" s="37">
        <f>C19+C25+C24</f>
        <v>1270786.5249999997</v>
      </c>
      <c r="D18" s="5">
        <f t="shared" si="0"/>
        <v>0.84947925837864158</v>
      </c>
    </row>
    <row r="19" spans="1:8" ht="36.75" customHeight="1" x14ac:dyDescent="0.3">
      <c r="A19" s="8" t="s">
        <v>25</v>
      </c>
      <c r="B19" s="37">
        <f>SUM(B20:B23)</f>
        <v>1493349.5</v>
      </c>
      <c r="C19" s="37">
        <f>SUM(C20:C23)</f>
        <v>1269185.0999999999</v>
      </c>
      <c r="D19" s="5">
        <f t="shared" si="0"/>
        <v>0.84989153577243626</v>
      </c>
      <c r="H19" s="25"/>
    </row>
    <row r="20" spans="1:8" ht="36.75" customHeight="1" x14ac:dyDescent="0.3">
      <c r="A20" s="9" t="s">
        <v>7</v>
      </c>
      <c r="B20" s="36">
        <v>127412.8</v>
      </c>
      <c r="C20" s="36">
        <v>114088.4</v>
      </c>
      <c r="D20" s="5">
        <f t="shared" si="0"/>
        <v>0.89542337975462427</v>
      </c>
    </row>
    <row r="21" spans="1:8" ht="49.5" customHeight="1" x14ac:dyDescent="0.3">
      <c r="A21" s="9" t="s">
        <v>8</v>
      </c>
      <c r="B21" s="36">
        <v>574016.5</v>
      </c>
      <c r="C21" s="36">
        <v>460024.2</v>
      </c>
      <c r="D21" s="5">
        <f t="shared" si="0"/>
        <v>0.80141285137273932</v>
      </c>
    </row>
    <row r="22" spans="1:8" ht="33.75" customHeight="1" x14ac:dyDescent="0.3">
      <c r="A22" s="9" t="s">
        <v>9</v>
      </c>
      <c r="B22" s="36">
        <v>753710.7</v>
      </c>
      <c r="C22" s="36">
        <v>665939.80000000005</v>
      </c>
      <c r="D22" s="5">
        <f t="shared" si="0"/>
        <v>0.8835482898146465</v>
      </c>
    </row>
    <row r="23" spans="1:8" ht="26.25" customHeight="1" x14ac:dyDescent="0.3">
      <c r="A23" s="9" t="s">
        <v>10</v>
      </c>
      <c r="B23" s="38">
        <v>38209.5</v>
      </c>
      <c r="C23" s="38">
        <v>29132.7</v>
      </c>
      <c r="D23" s="5">
        <f t="shared" si="0"/>
        <v>0.76244651199309077</v>
      </c>
    </row>
    <row r="24" spans="1:8" ht="26.25" customHeight="1" x14ac:dyDescent="0.3">
      <c r="A24" s="8" t="s">
        <v>54</v>
      </c>
      <c r="B24" s="35">
        <v>2631.44</v>
      </c>
      <c r="C24" s="35">
        <v>1641.0250000000001</v>
      </c>
      <c r="D24" s="5">
        <f t="shared" si="0"/>
        <v>0.62362242726415962</v>
      </c>
    </row>
    <row r="25" spans="1:8" ht="34.799999999999997" x14ac:dyDescent="0.3">
      <c r="A25" s="8" t="s">
        <v>11</v>
      </c>
      <c r="B25" s="37">
        <v>-21.489000000000001</v>
      </c>
      <c r="C25" s="35">
        <v>-39.6</v>
      </c>
      <c r="D25" s="5">
        <f t="shared" si="0"/>
        <v>1.8428032947089208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1785772.5999999999</v>
      </c>
      <c r="C26" s="32">
        <f>C27+C28+C29+C30+C31+C32+C33+C34+C35+C36+C37+C38+C39+C40+C41+C42+C43+C44</f>
        <v>1537859.5999999999</v>
      </c>
      <c r="D26" s="5">
        <f t="shared" ref="D26:D44" si="1">C26/B26</f>
        <v>0.86117325352623286</v>
      </c>
    </row>
    <row r="27" spans="1:8" ht="21" x14ac:dyDescent="0.3">
      <c r="A27" s="29" t="s">
        <v>36</v>
      </c>
      <c r="B27" s="30">
        <v>970660.3</v>
      </c>
      <c r="C27" s="31">
        <v>861968</v>
      </c>
      <c r="D27" s="5">
        <f t="shared" si="1"/>
        <v>0.88802230811335336</v>
      </c>
    </row>
    <row r="28" spans="1:8" ht="21" x14ac:dyDescent="0.3">
      <c r="A28" s="29" t="s">
        <v>48</v>
      </c>
      <c r="B28" s="30">
        <v>34667.800000000003</v>
      </c>
      <c r="C28" s="31">
        <v>34228</v>
      </c>
      <c r="D28" s="5">
        <f t="shared" si="1"/>
        <v>0.98731387627712164</v>
      </c>
    </row>
    <row r="29" spans="1:8" ht="42" x14ac:dyDescent="0.3">
      <c r="A29" s="29" t="s">
        <v>50</v>
      </c>
      <c r="B29" s="30">
        <v>11614.1</v>
      </c>
      <c r="C29" s="31">
        <v>11355.2</v>
      </c>
      <c r="D29" s="5">
        <f t="shared" si="1"/>
        <v>0.97770813063431516</v>
      </c>
    </row>
    <row r="30" spans="1:8" ht="42" x14ac:dyDescent="0.3">
      <c r="A30" s="29" t="s">
        <v>37</v>
      </c>
      <c r="B30" s="30">
        <v>69669.100000000006</v>
      </c>
      <c r="C30" s="31">
        <v>64623.6</v>
      </c>
      <c r="D30" s="5">
        <f t="shared" si="1"/>
        <v>0.92757908455829041</v>
      </c>
    </row>
    <row r="31" spans="1:8" ht="21" x14ac:dyDescent="0.3">
      <c r="A31" s="29" t="s">
        <v>51</v>
      </c>
      <c r="B31" s="30">
        <v>635.9</v>
      </c>
      <c r="C31" s="31">
        <v>425.2</v>
      </c>
      <c r="D31" s="5">
        <f t="shared" si="1"/>
        <v>0.66865859411857209</v>
      </c>
    </row>
    <row r="32" spans="1:8" ht="21" x14ac:dyDescent="0.3">
      <c r="A32" s="29" t="s">
        <v>49</v>
      </c>
      <c r="B32" s="30">
        <v>249.7</v>
      </c>
      <c r="C32" s="31">
        <v>193.6</v>
      </c>
      <c r="D32" s="5">
        <f t="shared" si="1"/>
        <v>0.77533039647577096</v>
      </c>
    </row>
    <row r="33" spans="1:6" ht="21" x14ac:dyDescent="0.3">
      <c r="A33" s="29" t="s">
        <v>52</v>
      </c>
      <c r="B33" s="30">
        <v>100</v>
      </c>
      <c r="C33" s="31">
        <v>0</v>
      </c>
      <c r="D33" s="5">
        <f t="shared" si="1"/>
        <v>0</v>
      </c>
    </row>
    <row r="34" spans="1:6" ht="63" x14ac:dyDescent="0.3">
      <c r="A34" s="29" t="s">
        <v>53</v>
      </c>
      <c r="B34" s="30">
        <v>11520.8</v>
      </c>
      <c r="C34" s="31">
        <v>10465.200000000001</v>
      </c>
      <c r="D34" s="5">
        <f t="shared" si="1"/>
        <v>0.9083744184431638</v>
      </c>
    </row>
    <row r="35" spans="1:6" ht="21" x14ac:dyDescent="0.3">
      <c r="A35" s="29" t="s">
        <v>38</v>
      </c>
      <c r="B35" s="30">
        <v>69339.3</v>
      </c>
      <c r="C35" s="31">
        <v>60032.800000000003</v>
      </c>
      <c r="D35" s="5">
        <f t="shared" si="1"/>
        <v>0.86578318500475204</v>
      </c>
    </row>
    <row r="36" spans="1:6" ht="21" x14ac:dyDescent="0.3">
      <c r="A36" s="29" t="s">
        <v>39</v>
      </c>
      <c r="B36" s="30">
        <v>162144.79999999999</v>
      </c>
      <c r="C36" s="31">
        <v>104258.6</v>
      </c>
      <c r="D36" s="5">
        <f t="shared" si="1"/>
        <v>0.64299687686561646</v>
      </c>
    </row>
    <row r="37" spans="1:6" ht="42" x14ac:dyDescent="0.3">
      <c r="A37" s="29" t="s">
        <v>40</v>
      </c>
      <c r="B37" s="30">
        <v>275</v>
      </c>
      <c r="C37" s="31">
        <v>244.4</v>
      </c>
      <c r="D37" s="5">
        <f t="shared" si="1"/>
        <v>0.8887272727272727</v>
      </c>
    </row>
    <row r="38" spans="1:6" ht="42" x14ac:dyDescent="0.3">
      <c r="A38" s="29" t="s">
        <v>41</v>
      </c>
      <c r="B38" s="30">
        <v>134302.9</v>
      </c>
      <c r="C38" s="31">
        <v>96768</v>
      </c>
      <c r="D38" s="5">
        <f t="shared" si="1"/>
        <v>0.7205205546566753</v>
      </c>
    </row>
    <row r="39" spans="1:6" ht="42" x14ac:dyDescent="0.3">
      <c r="A39" s="29" t="s">
        <v>42</v>
      </c>
      <c r="B39" s="30">
        <v>384.3</v>
      </c>
      <c r="C39" s="31">
        <v>273</v>
      </c>
      <c r="D39" s="5">
        <f t="shared" si="1"/>
        <v>0.7103825136612022</v>
      </c>
    </row>
    <row r="40" spans="1:6" ht="21" x14ac:dyDescent="0.3">
      <c r="A40" s="29" t="s">
        <v>43</v>
      </c>
      <c r="B40" s="30">
        <v>292594.40000000002</v>
      </c>
      <c r="C40" s="31">
        <v>270143.09999999998</v>
      </c>
      <c r="D40" s="5">
        <f t="shared" si="1"/>
        <v>0.9232681828497058</v>
      </c>
    </row>
    <row r="41" spans="1:6" ht="42" x14ac:dyDescent="0.3">
      <c r="A41" s="29" t="s">
        <v>44</v>
      </c>
      <c r="B41" s="30">
        <v>267</v>
      </c>
      <c r="C41" s="31">
        <v>110.8</v>
      </c>
      <c r="D41" s="5">
        <f t="shared" si="1"/>
        <v>0.4149812734082397</v>
      </c>
    </row>
    <row r="42" spans="1:6" ht="42" x14ac:dyDescent="0.3">
      <c r="A42" s="29" t="s">
        <v>34</v>
      </c>
      <c r="B42" s="30">
        <v>11625.7</v>
      </c>
      <c r="C42" s="31">
        <v>10012.5</v>
      </c>
      <c r="D42" s="5">
        <f t="shared" si="1"/>
        <v>0.86123846306028884</v>
      </c>
    </row>
    <row r="43" spans="1:6" ht="42" x14ac:dyDescent="0.3">
      <c r="A43" s="29" t="s">
        <v>45</v>
      </c>
      <c r="B43" s="30">
        <v>94.3</v>
      </c>
      <c r="C43" s="31">
        <v>36.799999999999997</v>
      </c>
      <c r="D43" s="5">
        <f t="shared" si="1"/>
        <v>0.39024390243902435</v>
      </c>
    </row>
    <row r="44" spans="1:6" ht="21" customHeight="1" x14ac:dyDescent="0.3">
      <c r="A44" s="29" t="s">
        <v>0</v>
      </c>
      <c r="B44" s="30">
        <v>15627.2</v>
      </c>
      <c r="C44" s="31">
        <v>12720.8</v>
      </c>
      <c r="D44" s="5">
        <f t="shared" si="1"/>
        <v>0.81401658646462571</v>
      </c>
    </row>
    <row r="45" spans="1:6" ht="24" customHeight="1" x14ac:dyDescent="0.3">
      <c r="A45" s="10" t="s">
        <v>6</v>
      </c>
      <c r="B45" s="11">
        <f>B5-B26</f>
        <v>-21449.808999999892</v>
      </c>
      <c r="C45" s="11">
        <f>C5-C26</f>
        <v>36026.454999999842</v>
      </c>
      <c r="D45" s="5"/>
      <c r="F45" s="25"/>
    </row>
    <row r="46" spans="1:6" ht="27.75" customHeight="1" x14ac:dyDescent="0.35">
      <c r="A46" s="12" t="s">
        <v>46</v>
      </c>
      <c r="B46" s="26">
        <v>18965</v>
      </c>
      <c r="C46" s="26"/>
      <c r="D46" s="5"/>
    </row>
    <row r="47" spans="1:6" ht="34.200000000000003" customHeight="1" x14ac:dyDescent="0.35">
      <c r="A47" s="12" t="s">
        <v>47</v>
      </c>
      <c r="B47" s="26">
        <v>10000</v>
      </c>
      <c r="C47" s="39">
        <v>10000</v>
      </c>
      <c r="D47" s="5"/>
    </row>
    <row r="48" spans="1:6" ht="30" customHeight="1" x14ac:dyDescent="0.35">
      <c r="A48" s="12" t="s">
        <v>28</v>
      </c>
      <c r="B48" s="26">
        <v>-11813.4</v>
      </c>
      <c r="C48" s="39">
        <v>-11813.4</v>
      </c>
      <c r="D48" s="5"/>
    </row>
    <row r="49" spans="1:4" ht="18" x14ac:dyDescent="0.35">
      <c r="A49" s="13" t="s">
        <v>29</v>
      </c>
      <c r="B49" s="27">
        <v>-2750</v>
      </c>
      <c r="C49" s="40">
        <v>-2750</v>
      </c>
      <c r="D49" s="5"/>
    </row>
    <row r="50" spans="1:4" ht="18" x14ac:dyDescent="0.35">
      <c r="A50" s="13" t="s">
        <v>32</v>
      </c>
      <c r="B50" s="27">
        <v>1775</v>
      </c>
      <c r="C50" s="40">
        <v>900</v>
      </c>
      <c r="D50" s="5"/>
    </row>
    <row r="51" spans="1:4" ht="54" x14ac:dyDescent="0.35">
      <c r="A51" s="13" t="s">
        <v>30</v>
      </c>
      <c r="B51" s="27"/>
      <c r="C51" s="41"/>
      <c r="D51" s="5"/>
    </row>
    <row r="52" spans="1:4" ht="18" x14ac:dyDescent="0.35">
      <c r="A52" s="13" t="s">
        <v>31</v>
      </c>
      <c r="B52" s="28">
        <v>5273.2</v>
      </c>
      <c r="C52" s="41">
        <v>-32363.1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55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56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2021-12-13T00:18:13Z</cp:lastPrinted>
  <dcterms:created xsi:type="dcterms:W3CDTF">2015-02-13T02:48:06Z</dcterms:created>
  <dcterms:modified xsi:type="dcterms:W3CDTF">2021-12-13T00:18:22Z</dcterms:modified>
</cp:coreProperties>
</file>