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2\Отчет для размещения на сайте ежемесячно\"/>
    </mc:Choice>
  </mc:AlternateContent>
  <bookViews>
    <workbookView xWindow="0" yWindow="375" windowWidth="15300" windowHeight="10290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B38" i="2" l="1"/>
  <c r="D14" i="2" l="1"/>
  <c r="B19" i="2" l="1"/>
  <c r="B18" i="2" s="1"/>
  <c r="D24" i="2" l="1"/>
  <c r="B6" i="2" l="1"/>
  <c r="C19" i="2" l="1"/>
  <c r="C18" i="2" s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D18" i="2" l="1"/>
  <c r="C5" i="2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<sst xmlns="http://schemas.openxmlformats.org/spreadsheetml/2006/main" count="58" uniqueCount="58">
  <si>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</si>
  <si>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</si>
  <si>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</si>
  <si>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</si>
  <si>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</si>
  <si>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</si>
  <si>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</si>
  <si>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</si>
  <si>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</si>
  <si>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</si>
  <si>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</si>
  <si>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</si>
  <si>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</si>
  <si>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</si>
  <si>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</si>
  <si>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</si>
  <si>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</si>
  <si>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</si>
  <si>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</si>
  <si>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</si>
  <si>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</si>
  <si>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</si>
  <si>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</si>
  <si>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</si>
  <si>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</si>
  <si>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</si>
  <si>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</si>
  <si>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</si>
  <si>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</si>
  <si>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</si>
  <si>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</si>
  <si>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</si>
  <si>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</si>
  <si>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</si>
  <si>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</si>
  <si>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</si>
  <si>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</si>
  <si>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</si>
  <si>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</si>
  <si>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</si>
  <si>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</si>
  <si>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</si>
  <si>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</si>
  <si>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</si>
  <si>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</si>
  <si>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</si>
  <si>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</si>
  <si>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</si>
  <si>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</si>
  <si>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</si>
  <si>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</si>
  <si>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</si>
  <si>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</si>
  <si>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</si>
  <si>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</si>
  <si>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И.о. председателя Комитета финансов</t>
  </si>
  <si>
    <t>на 01.01.2022 год</t>
  </si>
  <si>
    <t>С.Б.Адамова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</si>
</sst>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zoomScale="55" zoomScaleNormal="55" workbookViewId="0">
      <selection activeCell="C15" sqref="C15"/>
    </sheetView>
  </sheetViews>
  <sheetFormatPr defaultColWidth="9.140625" defaultRowHeight="18" x14ac:dyDescent="0.25"/>
  <cols>
    <col min="1" max="1" width="152.2851562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2" t="s">
        <v>35</v>
      </c>
      <c r="B1" s="42"/>
      <c r="C1" s="42"/>
      <c r="D1" s="42"/>
    </row>
    <row r="2" spans="1:6" ht="17.45" customHeight="1" x14ac:dyDescent="0.3">
      <c r="A2" s="43" t="s">
        <v>56</v>
      </c>
      <c r="B2" s="43"/>
      <c r="C2" s="43"/>
      <c r="D2" s="43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2198450.84</v>
      </c>
      <c r="C5" s="34">
        <f>C6+C18</f>
        <v>1865719.7549999999</v>
      </c>
      <c r="D5" s="5">
        <f>C5/B5</f>
        <v>0.84865202398612649</v>
      </c>
    </row>
    <row r="6" spans="1:6" ht="24" customHeight="1" x14ac:dyDescent="0.25">
      <c r="A6" s="6" t="s">
        <v>13</v>
      </c>
      <c r="B6" s="35">
        <f>SUM(B7:B17)</f>
        <v>347059.14</v>
      </c>
      <c r="C6" s="35">
        <f>SUM(C7:C17)</f>
        <v>364001.23000000004</v>
      </c>
      <c r="D6" s="5">
        <f t="shared" ref="D6:D25" si="0">C6/B6</f>
        <v>1.0488161470117168</v>
      </c>
      <c r="F6" s="25"/>
    </row>
    <row r="7" spans="1:6" ht="23.25" customHeight="1" x14ac:dyDescent="0.25">
      <c r="A7" s="7" t="s">
        <v>16</v>
      </c>
      <c r="B7" s="36">
        <v>199407.7</v>
      </c>
      <c r="C7" s="36">
        <v>211072.5</v>
      </c>
      <c r="D7" s="5">
        <f t="shared" si="0"/>
        <v>1.0584972395750014</v>
      </c>
    </row>
    <row r="8" spans="1:6" ht="23.25" customHeight="1" x14ac:dyDescent="0.25">
      <c r="A8" s="7" t="s">
        <v>33</v>
      </c>
      <c r="B8" s="36">
        <v>370.74</v>
      </c>
      <c r="C8" s="36">
        <v>377.9</v>
      </c>
      <c r="D8" s="5">
        <f t="shared" si="0"/>
        <v>1.0193127258995522</v>
      </c>
    </row>
    <row r="9" spans="1:6" ht="23.25" customHeight="1" x14ac:dyDescent="0.25">
      <c r="A9" s="7" t="s">
        <v>17</v>
      </c>
      <c r="B9" s="36">
        <v>40287.599999999999</v>
      </c>
      <c r="C9" s="36">
        <v>44206</v>
      </c>
      <c r="D9" s="5">
        <f t="shared" si="0"/>
        <v>1.0972606955986457</v>
      </c>
    </row>
    <row r="10" spans="1:6" ht="21" customHeight="1" x14ac:dyDescent="0.25">
      <c r="A10" s="7" t="s">
        <v>18</v>
      </c>
      <c r="B10" s="36">
        <v>5680</v>
      </c>
      <c r="C10" s="36">
        <v>5959.7</v>
      </c>
      <c r="D10" s="5">
        <f t="shared" si="0"/>
        <v>1.0492429577464788</v>
      </c>
    </row>
    <row r="11" spans="1:6" ht="27" customHeight="1" x14ac:dyDescent="0.25">
      <c r="A11" s="7" t="s">
        <v>19</v>
      </c>
      <c r="B11" s="36">
        <v>0</v>
      </c>
      <c r="C11" s="36">
        <v>-0.1</v>
      </c>
      <c r="D11" s="5">
        <v>0</v>
      </c>
    </row>
    <row r="12" spans="1:6" ht="36.6" customHeight="1" x14ac:dyDescent="0.25">
      <c r="A12" s="7" t="s">
        <v>20</v>
      </c>
      <c r="B12" s="36">
        <v>17072.099999999999</v>
      </c>
      <c r="C12" s="36">
        <v>17341.599999999999</v>
      </c>
      <c r="D12" s="5">
        <f t="shared" si="0"/>
        <v>1.0157859900070876</v>
      </c>
    </row>
    <row r="13" spans="1:6" ht="26.25" customHeight="1" x14ac:dyDescent="0.25">
      <c r="A13" s="7" t="s">
        <v>21</v>
      </c>
      <c r="B13" s="36">
        <v>73928.100000000006</v>
      </c>
      <c r="C13" s="36">
        <v>74281.899999999994</v>
      </c>
      <c r="D13" s="5">
        <f t="shared" si="0"/>
        <v>1.0047857310007966</v>
      </c>
    </row>
    <row r="14" spans="1:6" ht="26.25" customHeight="1" x14ac:dyDescent="0.25">
      <c r="A14" s="7" t="s">
        <v>27</v>
      </c>
      <c r="B14" s="36">
        <v>134.5</v>
      </c>
      <c r="C14" s="36">
        <v>134.4</v>
      </c>
      <c r="D14" s="5">
        <f t="shared" si="0"/>
        <v>0.99925650557620826</v>
      </c>
    </row>
    <row r="15" spans="1:6" ht="26.25" customHeight="1" x14ac:dyDescent="0.25">
      <c r="A15" s="7" t="s">
        <v>22</v>
      </c>
      <c r="B15" s="36">
        <v>246</v>
      </c>
      <c r="C15" s="36">
        <v>193.9</v>
      </c>
      <c r="D15" s="5">
        <f t="shared" si="0"/>
        <v>0.78821138211382114</v>
      </c>
    </row>
    <row r="16" spans="1:6" ht="26.25" customHeight="1" x14ac:dyDescent="0.25">
      <c r="A16" s="7" t="s">
        <v>23</v>
      </c>
      <c r="B16" s="36">
        <v>9932.4</v>
      </c>
      <c r="C16" s="36">
        <v>10436.799999999999</v>
      </c>
      <c r="D16" s="5">
        <f t="shared" si="0"/>
        <v>1.0507832950747049</v>
      </c>
    </row>
    <row r="17" spans="1:8" ht="26.25" customHeight="1" x14ac:dyDescent="0.25">
      <c r="A17" s="7" t="s">
        <v>24</v>
      </c>
      <c r="B17" s="36">
        <v>0</v>
      </c>
      <c r="C17" s="36">
        <v>-3.37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1851391.6999999997</v>
      </c>
      <c r="C18" s="37">
        <f>C19+C25+C24</f>
        <v>1501718.5249999999</v>
      </c>
      <c r="D18" s="5">
        <f t="shared" si="0"/>
        <v>0.81112955459398473</v>
      </c>
    </row>
    <row r="19" spans="1:8" ht="36.75" customHeight="1" x14ac:dyDescent="0.25">
      <c r="A19" s="8" t="s">
        <v>25</v>
      </c>
      <c r="B19" s="37">
        <f>SUM(B20:B23)</f>
        <v>1849790.2999999998</v>
      </c>
      <c r="C19" s="37">
        <f>SUM(C20:C23)</f>
        <v>1500117.1</v>
      </c>
      <c r="D19" s="5">
        <f t="shared" si="0"/>
        <v>0.81096603220375862</v>
      </c>
      <c r="H19" s="25"/>
    </row>
    <row r="20" spans="1:8" ht="36.75" customHeight="1" x14ac:dyDescent="0.25">
      <c r="A20" s="9" t="s">
        <v>7</v>
      </c>
      <c r="B20" s="36">
        <v>131359.1</v>
      </c>
      <c r="C20" s="36">
        <v>131359.1</v>
      </c>
      <c r="D20" s="5">
        <f t="shared" si="0"/>
        <v>1</v>
      </c>
    </row>
    <row r="21" spans="1:8" ht="49.5" customHeight="1" x14ac:dyDescent="0.25">
      <c r="A21" s="9" t="s">
        <v>8</v>
      </c>
      <c r="B21" s="36">
        <v>930987.6</v>
      </c>
      <c r="C21" s="36">
        <v>582357.69999999995</v>
      </c>
      <c r="D21" s="5">
        <f t="shared" si="0"/>
        <v>0.62552680615724632</v>
      </c>
    </row>
    <row r="22" spans="1:8" ht="33.75" customHeight="1" x14ac:dyDescent="0.25">
      <c r="A22" s="9" t="s">
        <v>9</v>
      </c>
      <c r="B22" s="36">
        <v>749234.1</v>
      </c>
      <c r="C22" s="36">
        <v>748752.3</v>
      </c>
      <c r="D22" s="5">
        <f t="shared" si="0"/>
        <v>0.99935694331050884</v>
      </c>
    </row>
    <row r="23" spans="1:8" ht="26.25" customHeight="1" x14ac:dyDescent="0.25">
      <c r="A23" s="9" t="s">
        <v>10</v>
      </c>
      <c r="B23" s="38">
        <v>38209.5</v>
      </c>
      <c r="C23" s="38">
        <v>37648</v>
      </c>
      <c r="D23" s="5">
        <f t="shared" si="0"/>
        <v>0.9853047017103076</v>
      </c>
    </row>
    <row r="24" spans="1:8" ht="26.25" customHeight="1" x14ac:dyDescent="0.25">
      <c r="A24" s="8" t="s">
        <v>54</v>
      </c>
      <c r="B24" s="35">
        <v>1641</v>
      </c>
      <c r="C24" s="35">
        <v>1641.0250000000001</v>
      </c>
      <c r="D24" s="5">
        <f t="shared" si="0"/>
        <v>1.0000152346130409</v>
      </c>
    </row>
    <row r="25" spans="1:8" ht="37.5" x14ac:dyDescent="0.25">
      <c r="A25" s="8" t="s">
        <v>11</v>
      </c>
      <c r="B25" s="37">
        <v>-39.6</v>
      </c>
      <c r="C25" s="35">
        <v>-39.6</v>
      </c>
      <c r="D25" s="5">
        <f t="shared" si="0"/>
        <v>1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2211114.2000000002</v>
      </c>
      <c r="C26" s="32">
        <f>C27+C28+C29+C30+C31+C32+C33+C34+C35+C36+C37+C38+C39+C40+C41+C42+C43+C44</f>
        <v>1854216.6</v>
      </c>
      <c r="D26" s="5">
        <f t="shared" ref="D26:D44" si="1">C26/B26</f>
        <v>0.83858925061401168</v>
      </c>
    </row>
    <row r="27" spans="1:8" ht="20.25" x14ac:dyDescent="0.25">
      <c r="A27" s="29" t="s">
        <v>36</v>
      </c>
      <c r="B27" s="30">
        <v>1009751.5</v>
      </c>
      <c r="C27" s="31">
        <v>996503.1</v>
      </c>
      <c r="D27" s="5">
        <f t="shared" si="1"/>
        <v>0.98687954412546053</v>
      </c>
    </row>
    <row r="28" spans="1:8" ht="20.25" x14ac:dyDescent="0.25">
      <c r="A28" s="29" t="s">
        <v>48</v>
      </c>
      <c r="B28" s="30">
        <v>36714.9</v>
      </c>
      <c r="C28" s="31">
        <v>36710.800000000003</v>
      </c>
      <c r="D28" s="5">
        <f t="shared" si="1"/>
        <v>0.9998883287166791</v>
      </c>
    </row>
    <row r="29" spans="1:8" ht="40.5" x14ac:dyDescent="0.25">
      <c r="A29" s="29" t="s">
        <v>50</v>
      </c>
      <c r="B29" s="30">
        <v>13713.6</v>
      </c>
      <c r="C29" s="31">
        <v>13713.1</v>
      </c>
      <c r="D29" s="5">
        <f t="shared" si="1"/>
        <v>0.99996353984365882</v>
      </c>
    </row>
    <row r="30" spans="1:8" ht="40.5" x14ac:dyDescent="0.25">
      <c r="A30" s="29" t="s">
        <v>37</v>
      </c>
      <c r="B30" s="30">
        <v>73174.8</v>
      </c>
      <c r="C30" s="31">
        <v>72986.399999999994</v>
      </c>
      <c r="D30" s="5">
        <f t="shared" si="1"/>
        <v>0.99742534315092068</v>
      </c>
    </row>
    <row r="31" spans="1:8" ht="20.25" x14ac:dyDescent="0.25">
      <c r="A31" s="29" t="s">
        <v>51</v>
      </c>
      <c r="B31" s="30">
        <v>635.9</v>
      </c>
      <c r="C31" s="31">
        <v>635.4</v>
      </c>
      <c r="D31" s="5">
        <f t="shared" si="1"/>
        <v>0.99921371284793203</v>
      </c>
    </row>
    <row r="32" spans="1:8" ht="20.25" x14ac:dyDescent="0.25">
      <c r="A32" s="29" t="s">
        <v>49</v>
      </c>
      <c r="B32" s="30">
        <v>249.6</v>
      </c>
      <c r="C32" s="31">
        <v>249.6</v>
      </c>
      <c r="D32" s="5">
        <f t="shared" si="1"/>
        <v>1</v>
      </c>
    </row>
    <row r="33" spans="1:6" ht="20.25" x14ac:dyDescent="0.25">
      <c r="A33" s="29" t="s">
        <v>52</v>
      </c>
      <c r="B33" s="30">
        <v>100</v>
      </c>
      <c r="C33" s="31">
        <v>100</v>
      </c>
      <c r="D33" s="5">
        <f t="shared" si="1"/>
        <v>1</v>
      </c>
    </row>
    <row r="34" spans="1:6" ht="60.75" x14ac:dyDescent="0.25">
      <c r="A34" s="29" t="s">
        <v>53</v>
      </c>
      <c r="B34" s="30">
        <v>12715.5</v>
      </c>
      <c r="C34" s="31">
        <v>12711.3</v>
      </c>
      <c r="D34" s="5">
        <f t="shared" si="1"/>
        <v>0.9996696944673823</v>
      </c>
    </row>
    <row r="35" spans="1:6" ht="20.25" x14ac:dyDescent="0.25">
      <c r="A35" s="29" t="s">
        <v>38</v>
      </c>
      <c r="B35" s="30">
        <v>64862.7</v>
      </c>
      <c r="C35" s="31">
        <v>64792.6</v>
      </c>
      <c r="D35" s="5">
        <f t="shared" si="1"/>
        <v>0.99891925559682226</v>
      </c>
    </row>
    <row r="36" spans="1:6" ht="20.25" x14ac:dyDescent="0.25">
      <c r="A36" s="29" t="s">
        <v>39</v>
      </c>
      <c r="B36" s="30">
        <v>162144.79999999999</v>
      </c>
      <c r="C36" s="31">
        <v>162143.20000000001</v>
      </c>
      <c r="D36" s="5">
        <f t="shared" si="1"/>
        <v>0.9999901322768292</v>
      </c>
    </row>
    <row r="37" spans="1:6" ht="40.5" x14ac:dyDescent="0.25">
      <c r="A37" s="29" t="s">
        <v>40</v>
      </c>
      <c r="B37" s="30">
        <v>275</v>
      </c>
      <c r="C37" s="31">
        <v>267.89999999999998</v>
      </c>
      <c r="D37" s="5">
        <f t="shared" si="1"/>
        <v>0.97418181818181815</v>
      </c>
    </row>
    <row r="38" spans="1:6" ht="40.5" x14ac:dyDescent="0.25">
      <c r="A38" s="29" t="s">
        <v>41</v>
      </c>
      <c r="B38" s="30">
        <f>460940.3</f>
        <v>460940.3</v>
      </c>
      <c r="C38" s="31">
        <v>122249.8</v>
      </c>
      <c r="D38" s="5">
        <f t="shared" si="1"/>
        <v>0.2652182939959904</v>
      </c>
    </row>
    <row r="39" spans="1:6" ht="40.5" x14ac:dyDescent="0.25">
      <c r="A39" s="29" t="s">
        <v>42</v>
      </c>
      <c r="B39" s="30">
        <v>19496.099999999999</v>
      </c>
      <c r="C39" s="31">
        <v>19496.099999999999</v>
      </c>
      <c r="D39" s="5">
        <f t="shared" si="1"/>
        <v>1</v>
      </c>
    </row>
    <row r="40" spans="1:6" ht="20.25" x14ac:dyDescent="0.25">
      <c r="A40" s="29" t="s">
        <v>43</v>
      </c>
      <c r="B40" s="30">
        <v>326730.90000000002</v>
      </c>
      <c r="C40" s="31">
        <v>323502.8</v>
      </c>
      <c r="D40" s="5">
        <f t="shared" si="1"/>
        <v>0.99012000395432442</v>
      </c>
    </row>
    <row r="41" spans="1:6" ht="40.5" x14ac:dyDescent="0.25">
      <c r="A41" s="29" t="s">
        <v>44</v>
      </c>
      <c r="B41" s="30">
        <v>267</v>
      </c>
      <c r="C41" s="31">
        <v>267</v>
      </c>
      <c r="D41" s="5">
        <f t="shared" si="1"/>
        <v>1</v>
      </c>
    </row>
    <row r="42" spans="1:6" ht="40.5" x14ac:dyDescent="0.25">
      <c r="A42" s="29" t="s">
        <v>34</v>
      </c>
      <c r="B42" s="30">
        <v>12997.7</v>
      </c>
      <c r="C42" s="31">
        <v>11956.4</v>
      </c>
      <c r="D42" s="5">
        <f t="shared" si="1"/>
        <v>0.91988582595382251</v>
      </c>
    </row>
    <row r="43" spans="1:6" ht="40.5" x14ac:dyDescent="0.25">
      <c r="A43" s="29" t="s">
        <v>45</v>
      </c>
      <c r="B43" s="30">
        <v>94.3</v>
      </c>
      <c r="C43" s="31">
        <v>36.799999999999997</v>
      </c>
      <c r="D43" s="5">
        <f t="shared" si="1"/>
        <v>0.39024390243902435</v>
      </c>
    </row>
    <row r="44" spans="1:6" ht="21" customHeight="1" x14ac:dyDescent="0.25">
      <c r="A44" s="29" t="s">
        <v>0</v>
      </c>
      <c r="B44" s="30">
        <v>16249.6</v>
      </c>
      <c r="C44" s="31">
        <v>15894.3</v>
      </c>
      <c r="D44" s="5">
        <f t="shared" si="1"/>
        <v>0.97813484639621895</v>
      </c>
    </row>
    <row r="45" spans="1:6" ht="24" customHeight="1" x14ac:dyDescent="0.3">
      <c r="A45" s="10" t="s">
        <v>6</v>
      </c>
      <c r="B45" s="11">
        <f>B5-B26</f>
        <v>-12663.360000000335</v>
      </c>
      <c r="C45" s="11">
        <f>C5-C26</f>
        <v>11503.154999999795</v>
      </c>
      <c r="D45" s="5"/>
      <c r="F45" s="25"/>
    </row>
    <row r="46" spans="1:6" ht="27.75" customHeight="1" x14ac:dyDescent="0.3">
      <c r="A46" s="12" t="s">
        <v>46</v>
      </c>
      <c r="B46" s="26">
        <v>15618.7</v>
      </c>
      <c r="C46" s="26"/>
      <c r="D46" s="5"/>
    </row>
    <row r="47" spans="1:6" ht="34.15" customHeight="1" x14ac:dyDescent="0.3">
      <c r="A47" s="12" t="s">
        <v>47</v>
      </c>
      <c r="B47" s="26">
        <v>10000</v>
      </c>
      <c r="C47" s="39">
        <v>10000</v>
      </c>
      <c r="D47" s="5"/>
    </row>
    <row r="48" spans="1:6" ht="30" customHeight="1" x14ac:dyDescent="0.3">
      <c r="A48" s="12" t="s">
        <v>28</v>
      </c>
      <c r="B48" s="26">
        <v>-17253.5</v>
      </c>
      <c r="C48" s="39">
        <v>-17253.5</v>
      </c>
      <c r="D48" s="5"/>
    </row>
    <row r="49" spans="1:4" ht="18.75" x14ac:dyDescent="0.3">
      <c r="A49" s="13" t="s">
        <v>29</v>
      </c>
      <c r="B49" s="27">
        <v>-2750</v>
      </c>
      <c r="C49" s="40">
        <v>-2750</v>
      </c>
      <c r="D49" s="5"/>
    </row>
    <row r="50" spans="1:4" ht="18.75" x14ac:dyDescent="0.3">
      <c r="A50" s="13" t="s">
        <v>32</v>
      </c>
      <c r="B50" s="27">
        <v>1775</v>
      </c>
      <c r="C50" s="40">
        <v>1775</v>
      </c>
      <c r="D50" s="5"/>
    </row>
    <row r="51" spans="1:4" ht="56.25" x14ac:dyDescent="0.3">
      <c r="A51" s="13" t="s">
        <v>30</v>
      </c>
      <c r="B51" s="27"/>
      <c r="C51" s="41"/>
      <c r="D51" s="5"/>
    </row>
    <row r="52" spans="1:4" ht="18.75" x14ac:dyDescent="0.3">
      <c r="A52" s="13" t="s">
        <v>31</v>
      </c>
      <c r="B52" s="28">
        <v>5273.2</v>
      </c>
      <c r="C52" s="41">
        <v>-3274.7</v>
      </c>
      <c r="D52" s="5"/>
    </row>
    <row r="53" spans="1:4" ht="18.75" x14ac:dyDescent="0.3">
      <c r="A53" s="14"/>
      <c r="B53" s="15"/>
      <c r="C53" s="15"/>
      <c r="D53" s="15"/>
    </row>
    <row r="54" spans="1:4" ht="18.75" x14ac:dyDescent="0.3">
      <c r="A54" s="14"/>
      <c r="B54" s="15"/>
      <c r="C54" s="15"/>
      <c r="D54" s="15"/>
    </row>
    <row r="55" spans="1:4" ht="18.75" x14ac:dyDescent="0.3">
      <c r="A55" s="16" t="s">
        <v>55</v>
      </c>
      <c r="B55" s="17"/>
      <c r="C55" s="17"/>
      <c r="D55" s="4"/>
    </row>
    <row r="56" spans="1:4" ht="18.75" x14ac:dyDescent="0.3">
      <c r="A56" s="16" t="s">
        <v>26</v>
      </c>
      <c r="B56" s="18"/>
      <c r="C56" s="17" t="s">
        <v>57</v>
      </c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2021-12-13T00:18:13Z</cp:lastPrinted>
  <dcterms:created xsi:type="dcterms:W3CDTF">2015-02-13T02:48:06Z</dcterms:created>
  <dcterms:modified xsi:type="dcterms:W3CDTF">2022-01-27T01:20:44Z</dcterms:modified>
</cp:coreProperties>
</file>