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75" windowWidth="15300" windowHeight="10290"/>
  </bookViews>
  <sheets>
    <sheet name="Исполнение бюджета_2" sheetId="2" r:id="rId1"/>
  </sheets>
  <calcPr calcId="144525" iterate="1"/>
</workbook>
</file>

<file path=xl/calcChain.xml><?xml version="1.0" encoding="utf-8"?>
<calcChain xmlns="http://schemas.openxmlformats.org/spreadsheetml/2006/main">
  <c r="B26" i="2" l="1"/>
  <c r="B31" i="2" l="1"/>
  <c r="B27" i="2"/>
  <c r="C6" i="2"/>
  <c r="D7" i="2"/>
  <c r="D8" i="2"/>
  <c r="D9" i="2"/>
  <c r="D10" i="2"/>
  <c r="D12" i="2"/>
  <c r="D13" i="2"/>
  <c r="D15" i="2"/>
  <c r="D16" i="2"/>
  <c r="D20" i="2"/>
  <c r="D21" i="2"/>
  <c r="D22" i="2"/>
  <c r="D23" i="2"/>
  <c r="B19" i="2"/>
  <c r="B18" i="2"/>
  <c r="B6" i="2"/>
  <c r="C19" i="2"/>
  <c r="C18" i="2" s="1"/>
  <c r="C26" i="2"/>
  <c r="D42" i="2"/>
  <c r="D43" i="2"/>
  <c r="D38" i="2"/>
  <c r="D36" i="2"/>
  <c r="D27" i="2"/>
  <c r="D28" i="2"/>
  <c r="D29" i="2"/>
  <c r="D30" i="2"/>
  <c r="D31" i="2"/>
  <c r="D32" i="2"/>
  <c r="D33" i="2"/>
  <c r="D34" i="2"/>
  <c r="D35" i="2"/>
  <c r="D37" i="2"/>
  <c r="D39" i="2"/>
  <c r="D40" i="2"/>
  <c r="D41" i="2"/>
  <c r="D44" i="2"/>
  <c r="D19" i="2" l="1"/>
  <c r="D6" i="2"/>
  <c r="C5" i="2"/>
  <c r="D18" i="2"/>
  <c r="D26" i="2"/>
  <c r="B5" i="2"/>
  <c r="D5" i="2" l="1"/>
  <c r="C45" i="2"/>
</calcChain>
</file>

<file path=xl/sharedStrings.xml><?xml version="1.0" encoding="utf-8"?>
<sst xmlns="http://schemas.openxmlformats.org/spreadsheetml/2006/main" count="58" uniqueCount="58">
  <si>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</si>
  <si>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</si>
  <si>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</si>
  <si>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</si>
  <si>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</si>
  <si>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</si>
  <si>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</si>
  <si>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</si>
  <si>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</si>
  <si>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</si>
  <si>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</si>
  <si>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</si>
  <si>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</si>
  <si>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</si>
  <si>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</si>
  <si>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</si>
  <si>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</si>
  <si>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</si>
  <si>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</si>
  <si>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</si>
  <si>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</si>
  <si>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</si>
  <si>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</si>
  <si>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</si>
  <si>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</si>
  <si>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</si>
  <si>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</si>
  <si>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</si>
  <si>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</si>
  <si>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</si>
  <si>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</si>
  <si>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</si>
  <si>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</si>
  <si>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</si>
  <si>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</si>
  <si>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</si>
  <si>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</si>
  <si>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</si>
  <si>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</si>
  <si>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</si>
  <si>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</si>
  <si>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</si>
  <si>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</si>
  <si>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</si>
  <si>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</si>
  <si>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</si>
  <si>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</si>
  <si>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</si>
  <si>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</si>
  <si>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</si>
  <si>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</si>
  <si>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</si>
  <si>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</si>
  <si>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</si>
  <si>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</si>
  <si>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С.Б.Адамова</t>
  </si>
  <si>
    <t>Председатель Комитета финансов</t>
  </si>
  <si>
    <t>на 01.08.2022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</si>
</sst>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  <xf numFmtId="171" fontId="4" fillId="0" borderId="0" xfId="1" applyNumberFormat="1" applyFont="1"/>
  </cellXfs>
  <cellStyles count="4">
    <cellStyle name="Обычный" xfId="0" builtinId="0"/>
    <cellStyle name="Обычный 2" xfId="1"/>
    <cellStyle name="Обычный 2 2" xfId="3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H202"/>
  <sheetViews>
    <sheetView showGridLines="0" tabSelected="1" topLeftCell="A19" zoomScale="70" zoomScaleNormal="70" workbookViewId="0">
      <selection activeCell="K31" sqref="K31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2" t="s">
        <v>35</v>
      </c>
      <c r="B1" s="42"/>
      <c r="C1" s="42"/>
      <c r="D1" s="42"/>
    </row>
    <row r="2" spans="1:6" ht="17.45" customHeight="1" x14ac:dyDescent="0.3">
      <c r="A2" s="43" t="s">
        <v>57</v>
      </c>
      <c r="B2" s="43"/>
      <c r="C2" s="43"/>
      <c r="D2" s="43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2295423.94</v>
      </c>
      <c r="C5" s="34">
        <f>C6+C18</f>
        <v>1198716.28</v>
      </c>
      <c r="D5" s="5">
        <f>C5/B5</f>
        <v>0.52221999566668287</v>
      </c>
    </row>
    <row r="6" spans="1:6" ht="24" customHeight="1" x14ac:dyDescent="0.25">
      <c r="A6" s="6" t="s">
        <v>13</v>
      </c>
      <c r="B6" s="35">
        <f>SUM(B7:B17)</f>
        <v>281758.73000000004</v>
      </c>
      <c r="C6" s="35">
        <f>SUM(C7:C17)</f>
        <v>180914.03000000003</v>
      </c>
      <c r="D6" s="5">
        <f t="shared" ref="D6:D23" si="0">C6/B6</f>
        <v>0.64208846341690995</v>
      </c>
      <c r="F6" s="25"/>
    </row>
    <row r="7" spans="1:6" ht="23.25" customHeight="1" x14ac:dyDescent="0.25">
      <c r="A7" s="7" t="s">
        <v>16</v>
      </c>
      <c r="B7" s="36">
        <v>206251.24</v>
      </c>
      <c r="C7" s="36">
        <v>118002.81</v>
      </c>
      <c r="D7" s="5">
        <f t="shared" si="0"/>
        <v>0.57213139664033053</v>
      </c>
    </row>
    <row r="8" spans="1:6" ht="23.25" customHeight="1" x14ac:dyDescent="0.25">
      <c r="A8" s="7" t="s">
        <v>33</v>
      </c>
      <c r="B8" s="36">
        <v>233.46</v>
      </c>
      <c r="C8" s="36">
        <v>150.07</v>
      </c>
      <c r="D8" s="5">
        <f t="shared" si="0"/>
        <v>0.64280818983980115</v>
      </c>
    </row>
    <row r="9" spans="1:6" ht="23.25" customHeight="1" x14ac:dyDescent="0.25">
      <c r="A9" s="7" t="s">
        <v>17</v>
      </c>
      <c r="B9" s="36">
        <v>37458.050000000003</v>
      </c>
      <c r="C9" s="36">
        <v>30536.83</v>
      </c>
      <c r="D9" s="5">
        <f t="shared" si="0"/>
        <v>0.81522743442330814</v>
      </c>
    </row>
    <row r="10" spans="1:6" ht="21" customHeight="1" x14ac:dyDescent="0.25">
      <c r="A10" s="7" t="s">
        <v>18</v>
      </c>
      <c r="B10" s="36">
        <v>5030</v>
      </c>
      <c r="C10" s="36">
        <v>3549.31</v>
      </c>
      <c r="D10" s="5">
        <f t="shared" si="0"/>
        <v>0.7056282306163022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9815.84</v>
      </c>
      <c r="C12" s="36">
        <v>5206.24</v>
      </c>
      <c r="D12" s="5">
        <f t="shared" si="0"/>
        <v>0.53039169342613568</v>
      </c>
    </row>
    <row r="13" spans="1:6" ht="26.25" customHeight="1" x14ac:dyDescent="0.25">
      <c r="A13" s="7" t="s">
        <v>21</v>
      </c>
      <c r="B13" s="36">
        <v>1849.56</v>
      </c>
      <c r="C13" s="36">
        <v>1880.88</v>
      </c>
      <c r="D13" s="5">
        <f t="shared" si="0"/>
        <v>1.0169337572179331</v>
      </c>
    </row>
    <row r="14" spans="1:6" ht="26.25" customHeight="1" x14ac:dyDescent="0.25">
      <c r="A14" s="7" t="s">
        <v>27</v>
      </c>
      <c r="B14" s="36">
        <v>19000</v>
      </c>
      <c r="C14" s="36">
        <v>19054.86</v>
      </c>
      <c r="D14" s="5">
        <v>0</v>
      </c>
    </row>
    <row r="15" spans="1:6" ht="26.25" customHeight="1" x14ac:dyDescent="0.25">
      <c r="A15" s="7" t="s">
        <v>22</v>
      </c>
      <c r="B15" s="36">
        <v>118.7</v>
      </c>
      <c r="C15" s="36">
        <v>89.2</v>
      </c>
      <c r="D15" s="5">
        <f t="shared" si="0"/>
        <v>0.75147430497051393</v>
      </c>
    </row>
    <row r="16" spans="1:6" ht="26.25" customHeight="1" x14ac:dyDescent="0.25">
      <c r="A16" s="7" t="s">
        <v>23</v>
      </c>
      <c r="B16" s="36">
        <v>2001.88</v>
      </c>
      <c r="C16" s="36">
        <v>2416.2600000000002</v>
      </c>
      <c r="D16" s="5">
        <f t="shared" si="0"/>
        <v>1.2069954243011569</v>
      </c>
    </row>
    <row r="17" spans="1:8" ht="26.25" customHeight="1" x14ac:dyDescent="0.25">
      <c r="A17" s="7" t="s">
        <v>24</v>
      </c>
      <c r="B17" s="36">
        <v>0</v>
      </c>
      <c r="C17" s="36">
        <v>27.57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2013665.21</v>
      </c>
      <c r="C18" s="37">
        <f>C19+C25+C24</f>
        <v>1017802.25</v>
      </c>
      <c r="D18" s="5">
        <f t="shared" si="0"/>
        <v>0.5054476011928517</v>
      </c>
    </row>
    <row r="19" spans="1:8" ht="36.75" customHeight="1" x14ac:dyDescent="0.25">
      <c r="A19" s="8" t="s">
        <v>25</v>
      </c>
      <c r="B19" s="37">
        <f>SUM(B20:B23)</f>
        <v>2013757</v>
      </c>
      <c r="C19" s="37">
        <f>SUM(C20:C23)</f>
        <v>1017894.03</v>
      </c>
      <c r="D19" s="5">
        <f t="shared" si="0"/>
        <v>0.50547013865128709</v>
      </c>
      <c r="H19" s="25"/>
    </row>
    <row r="20" spans="1:8" ht="36.75" customHeight="1" x14ac:dyDescent="0.25">
      <c r="A20" s="9" t="s">
        <v>7</v>
      </c>
      <c r="B20" s="36">
        <v>187038.4</v>
      </c>
      <c r="C20" s="36">
        <v>99983.1</v>
      </c>
      <c r="D20" s="5">
        <f t="shared" si="0"/>
        <v>0.53455921350909763</v>
      </c>
    </row>
    <row r="21" spans="1:8" ht="49.5" customHeight="1" x14ac:dyDescent="0.25">
      <c r="A21" s="9" t="s">
        <v>8</v>
      </c>
      <c r="B21" s="36">
        <v>784694</v>
      </c>
      <c r="C21" s="36">
        <v>289573.28000000003</v>
      </c>
      <c r="D21" s="5">
        <f t="shared" si="0"/>
        <v>0.36902700925456294</v>
      </c>
    </row>
    <row r="22" spans="1:8" ht="33.75" customHeight="1" x14ac:dyDescent="0.25">
      <c r="A22" s="9" t="s">
        <v>9</v>
      </c>
      <c r="B22" s="36">
        <v>976829.6</v>
      </c>
      <c r="C22" s="36">
        <v>578957.14</v>
      </c>
      <c r="D22" s="5">
        <f t="shared" si="0"/>
        <v>0.5926900044797988</v>
      </c>
    </row>
    <row r="23" spans="1:8" ht="26.25" customHeight="1" x14ac:dyDescent="0.25">
      <c r="A23" s="9" t="s">
        <v>10</v>
      </c>
      <c r="B23" s="38">
        <v>65195</v>
      </c>
      <c r="C23" s="38">
        <v>49380.51</v>
      </c>
      <c r="D23" s="5">
        <f t="shared" si="0"/>
        <v>0.75742787023544755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-91.79</v>
      </c>
      <c r="C25" s="35">
        <v>-91.78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B27+B28+B29+B30+B31+B32+B33+B34+B35+B36+B37+B38+B39+B40+B41+B42+B43+B44</f>
        <v>2328159.4</v>
      </c>
      <c r="C26" s="32">
        <f>C27+C28+C29+C30+C31+C32+C33+C34+C35+C36+C37+C38+C39+C40+C41+C42+C43+C44</f>
        <v>1200270.9000000001</v>
      </c>
      <c r="D26" s="5">
        <f t="shared" ref="D26:D44" si="1">C26/B26</f>
        <v>0.51554498373264313</v>
      </c>
      <c r="F26" s="25"/>
    </row>
    <row r="27" spans="1:8" ht="20.25" x14ac:dyDescent="0.25">
      <c r="A27" s="29" t="s">
        <v>36</v>
      </c>
      <c r="B27" s="30">
        <f>1198999.8+35.1</f>
        <v>1199034.9000000001</v>
      </c>
      <c r="C27" s="31">
        <v>769674.8</v>
      </c>
      <c r="D27" s="5">
        <f t="shared" si="1"/>
        <v>0.64191192433181044</v>
      </c>
    </row>
    <row r="28" spans="1:8" ht="20.25" x14ac:dyDescent="0.25">
      <c r="A28" s="29" t="s">
        <v>48</v>
      </c>
      <c r="B28" s="30">
        <v>37025.1</v>
      </c>
      <c r="C28" s="31">
        <v>26492.3</v>
      </c>
      <c r="D28" s="5">
        <f t="shared" si="1"/>
        <v>0.71552271297039038</v>
      </c>
    </row>
    <row r="29" spans="1:8" ht="40.5" x14ac:dyDescent="0.25">
      <c r="A29" s="29" t="s">
        <v>50</v>
      </c>
      <c r="B29" s="30">
        <v>8606.7000000000007</v>
      </c>
      <c r="C29" s="31">
        <v>6504.4</v>
      </c>
      <c r="D29" s="5">
        <f t="shared" si="1"/>
        <v>0.75573680969477253</v>
      </c>
    </row>
    <row r="30" spans="1:8" ht="40.5" x14ac:dyDescent="0.25">
      <c r="A30" s="29" t="s">
        <v>37</v>
      </c>
      <c r="B30" s="30">
        <v>77854.2</v>
      </c>
      <c r="C30" s="31">
        <v>45035.6</v>
      </c>
      <c r="D30" s="5">
        <f t="shared" si="1"/>
        <v>0.57846076383804601</v>
      </c>
    </row>
    <row r="31" spans="1:8" ht="40.5" x14ac:dyDescent="0.25">
      <c r="A31" s="29" t="s">
        <v>51</v>
      </c>
      <c r="B31" s="30">
        <f>1494</f>
        <v>1494</v>
      </c>
      <c r="C31" s="31">
        <v>963.5</v>
      </c>
      <c r="D31" s="5">
        <f t="shared" si="1"/>
        <v>0.64491298527443108</v>
      </c>
    </row>
    <row r="32" spans="1:8" ht="40.5" x14ac:dyDescent="0.25">
      <c r="A32" s="29" t="s">
        <v>49</v>
      </c>
      <c r="B32" s="30">
        <v>861.8</v>
      </c>
      <c r="C32" s="31">
        <v>521.1</v>
      </c>
      <c r="D32" s="5">
        <f t="shared" si="1"/>
        <v>0.60466465537247627</v>
      </c>
    </row>
    <row r="33" spans="1:6" ht="40.5" x14ac:dyDescent="0.25">
      <c r="A33" s="29" t="s">
        <v>52</v>
      </c>
      <c r="B33" s="30">
        <v>250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13152.2</v>
      </c>
      <c r="C34" s="31">
        <v>7545.3</v>
      </c>
      <c r="D34" s="5">
        <f t="shared" si="1"/>
        <v>0.57369109350526903</v>
      </c>
    </row>
    <row r="35" spans="1:6" ht="40.5" x14ac:dyDescent="0.25">
      <c r="A35" s="29" t="s">
        <v>38</v>
      </c>
      <c r="B35" s="30">
        <v>66578.8</v>
      </c>
      <c r="C35" s="31">
        <v>34884.5</v>
      </c>
      <c r="D35" s="5">
        <f t="shared" si="1"/>
        <v>0.52395807674515005</v>
      </c>
    </row>
    <row r="36" spans="1:6" ht="40.5" x14ac:dyDescent="0.25">
      <c r="A36" s="29" t="s">
        <v>39</v>
      </c>
      <c r="B36" s="30">
        <v>30012.400000000001</v>
      </c>
      <c r="C36" s="31">
        <v>2855.7</v>
      </c>
      <c r="D36" s="5">
        <f t="shared" si="1"/>
        <v>9.5150671055963518E-2</v>
      </c>
    </row>
    <row r="37" spans="1:6" ht="40.5" x14ac:dyDescent="0.25">
      <c r="A37" s="29" t="s">
        <v>40</v>
      </c>
      <c r="B37" s="30">
        <v>325</v>
      </c>
      <c r="C37" s="31">
        <v>87.3</v>
      </c>
      <c r="D37" s="5">
        <f t="shared" si="1"/>
        <v>0.26861538461538459</v>
      </c>
    </row>
    <row r="38" spans="1:6" ht="40.5" x14ac:dyDescent="0.25">
      <c r="A38" s="29" t="s">
        <v>41</v>
      </c>
      <c r="B38" s="30">
        <v>498799.4</v>
      </c>
      <c r="C38" s="31">
        <v>77413.7</v>
      </c>
      <c r="D38" s="5">
        <f t="shared" si="1"/>
        <v>0.15520006639943831</v>
      </c>
    </row>
    <row r="39" spans="1:6" ht="40.5" x14ac:dyDescent="0.25">
      <c r="A39" s="29" t="s">
        <v>42</v>
      </c>
      <c r="B39" s="30">
        <v>495</v>
      </c>
      <c r="C39" s="31">
        <v>210.2</v>
      </c>
      <c r="D39" s="5">
        <f t="shared" si="1"/>
        <v>0.42464646464646461</v>
      </c>
    </row>
    <row r="40" spans="1:6" ht="40.5" x14ac:dyDescent="0.25">
      <c r="A40" s="29" t="s">
        <v>43</v>
      </c>
      <c r="B40" s="30">
        <v>352911.1</v>
      </c>
      <c r="C40" s="31">
        <v>208807.7</v>
      </c>
      <c r="D40" s="5">
        <f t="shared" si="1"/>
        <v>0.5916722370024633</v>
      </c>
    </row>
    <row r="41" spans="1:6" ht="40.5" x14ac:dyDescent="0.25">
      <c r="A41" s="29" t="s">
        <v>44</v>
      </c>
      <c r="B41" s="30">
        <v>137</v>
      </c>
      <c r="C41" s="31">
        <v>0</v>
      </c>
      <c r="D41" s="5">
        <f t="shared" si="1"/>
        <v>0</v>
      </c>
    </row>
    <row r="42" spans="1:6" ht="40.5" x14ac:dyDescent="0.25">
      <c r="A42" s="29" t="s">
        <v>34</v>
      </c>
      <c r="B42" s="30">
        <v>18496.900000000001</v>
      </c>
      <c r="C42" s="31">
        <v>6598.1</v>
      </c>
      <c r="D42" s="5">
        <f t="shared" si="1"/>
        <v>0.35671382772248322</v>
      </c>
    </row>
    <row r="43" spans="1:6" ht="40.5" x14ac:dyDescent="0.25">
      <c r="A43" s="29" t="s">
        <v>45</v>
      </c>
      <c r="B43" s="30">
        <v>100</v>
      </c>
      <c r="C43" s="31">
        <v>42.2</v>
      </c>
      <c r="D43" s="5">
        <f t="shared" si="1"/>
        <v>0.42200000000000004</v>
      </c>
    </row>
    <row r="44" spans="1:6" ht="21" customHeight="1" x14ac:dyDescent="0.25">
      <c r="A44" s="29" t="s">
        <v>0</v>
      </c>
      <c r="B44" s="30">
        <v>22024.9</v>
      </c>
      <c r="C44" s="31">
        <v>12634.5</v>
      </c>
      <c r="D44" s="5">
        <f t="shared" si="1"/>
        <v>0.57364619135614692</v>
      </c>
      <c r="F44" s="25"/>
    </row>
    <row r="45" spans="1:6" ht="24" customHeight="1" x14ac:dyDescent="0.3">
      <c r="A45" s="10" t="s">
        <v>6</v>
      </c>
      <c r="B45" s="11">
        <v>-32735.5</v>
      </c>
      <c r="C45" s="11">
        <f>C5-C26</f>
        <v>-1554.6200000001118</v>
      </c>
      <c r="D45" s="5"/>
      <c r="F45" s="25"/>
    </row>
    <row r="46" spans="1:6" ht="27.75" customHeight="1" x14ac:dyDescent="0.3">
      <c r="A46" s="12" t="s">
        <v>46</v>
      </c>
      <c r="B46" s="26">
        <v>18090.5</v>
      </c>
      <c r="C46" s="26"/>
      <c r="D46" s="5"/>
      <c r="F46" s="44"/>
    </row>
    <row r="47" spans="1:6" ht="34.15" customHeight="1" x14ac:dyDescent="0.3">
      <c r="A47" s="12" t="s">
        <v>47</v>
      </c>
      <c r="B47" s="26">
        <v>20000</v>
      </c>
      <c r="C47" s="39">
        <v>10000</v>
      </c>
      <c r="D47" s="5"/>
    </row>
    <row r="48" spans="1:6" ht="30" customHeight="1" x14ac:dyDescent="0.3">
      <c r="A48" s="12" t="s">
        <v>28</v>
      </c>
      <c r="B48" s="26">
        <v>-20000</v>
      </c>
      <c r="C48" s="39"/>
      <c r="D48" s="5"/>
    </row>
    <row r="49" spans="1:4" ht="37.5" x14ac:dyDescent="0.3">
      <c r="A49" s="13" t="s">
        <v>29</v>
      </c>
      <c r="B49" s="27"/>
      <c r="C49" s="40"/>
      <c r="D49" s="5"/>
    </row>
    <row r="50" spans="1:4" ht="18.75" x14ac:dyDescent="0.3">
      <c r="A50" s="13" t="s">
        <v>32</v>
      </c>
      <c r="B50" s="27">
        <v>2375</v>
      </c>
      <c r="C50" s="40">
        <v>2375</v>
      </c>
      <c r="D50" s="5"/>
    </row>
    <row r="51" spans="1:4" ht="75" x14ac:dyDescent="0.3">
      <c r="A51" s="13" t="s">
        <v>30</v>
      </c>
      <c r="B51" s="27">
        <v>4000</v>
      </c>
      <c r="C51" s="41"/>
      <c r="D51" s="5"/>
    </row>
    <row r="52" spans="1:4" ht="18.75" x14ac:dyDescent="0.3">
      <c r="A52" s="13" t="s">
        <v>31</v>
      </c>
      <c r="B52" s="28">
        <v>8270</v>
      </c>
      <c r="C52" s="41">
        <v>-10820.4</v>
      </c>
      <c r="D52" s="5"/>
    </row>
    <row r="53" spans="1:4" ht="18.75" x14ac:dyDescent="0.3">
      <c r="A53" s="14"/>
      <c r="B53" s="15"/>
      <c r="C53" s="15"/>
      <c r="D53" s="15"/>
    </row>
    <row r="54" spans="1:4" ht="18.75" x14ac:dyDescent="0.3">
      <c r="A54" s="14"/>
      <c r="B54" s="15"/>
      <c r="C54" s="15"/>
      <c r="D54" s="15"/>
    </row>
    <row r="55" spans="1:4" ht="18.75" x14ac:dyDescent="0.3">
      <c r="A55" s="16" t="s">
        <v>56</v>
      </c>
      <c r="B55" s="17"/>
      <c r="C55" s="17"/>
      <c r="D55" s="4"/>
    </row>
    <row r="56" spans="1:4" ht="18.75" x14ac:dyDescent="0.3">
      <c r="A56" s="16" t="s">
        <v>26</v>
      </c>
      <c r="B56" s="18"/>
      <c r="C56" s="17" t="s">
        <v>55</v>
      </c>
      <c r="D56" s="4"/>
    </row>
    <row r="57" spans="1:4" ht="18.75" x14ac:dyDescent="0.3">
      <c r="A57" s="19"/>
      <c r="B57" s="4"/>
      <c r="C57" s="4"/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3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finotd13</cp:lastModifiedBy>
  <cp:lastPrinted>2022-08-12T01:28:20Z</cp:lastPrinted>
  <dcterms:created xsi:type="dcterms:W3CDTF">2015-02-13T02:48:06Z</dcterms:created>
  <dcterms:modified xsi:type="dcterms:W3CDTF">2022-08-12T01:28:24Z</dcterms:modified>
</cp:coreProperties>
</file>